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tkmd\Desktop\"/>
    </mc:Choice>
  </mc:AlternateContent>
  <xr:revisionPtr revIDLastSave="0" documentId="13_ncr:1_{42D58DF5-5336-4833-8B44-C2C1CA102FE8}" xr6:coauthVersionLast="41" xr6:coauthVersionMax="41" xr10:uidLastSave="{00000000-0000-0000-0000-000000000000}"/>
  <bookViews>
    <workbookView xWindow="-108" yWindow="-108" windowWidth="30936" windowHeight="16896" activeTab="2" xr2:uid="{00000000-000D-0000-FFFF-FFFF00000000}"/>
  </bookViews>
  <sheets>
    <sheet name="Instructions" sheetId="9" r:id="rId1"/>
    <sheet name="Cover" sheetId="4" r:id="rId2"/>
    <sheet name="Labor" sheetId="1" r:id="rId3"/>
    <sheet name="Equipment" sheetId="5" r:id="rId4"/>
    <sheet name="Materials" sheetId="7" r:id="rId5"/>
    <sheet name="Other" sheetId="8" r:id="rId6"/>
  </sheets>
  <definedNames>
    <definedName name="_xlnm.Print_Area" localSheetId="1">Cover!$A$1:$J$39</definedName>
    <definedName name="_xlnm.Print_Area" localSheetId="3">Equipment!$A$1:$V$27</definedName>
    <definedName name="_xlnm.Print_Area" localSheetId="2">Labor!$A$1:$Z$52</definedName>
    <definedName name="_xlnm.Print_Area" localSheetId="4">Materials!$A$1:$I$37</definedName>
    <definedName name="_xlnm.Print_Area" localSheetId="5">Other!$A$1:$F$27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2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V21" i="5" l="1"/>
  <c r="V20" i="5"/>
  <c r="V19" i="5"/>
  <c r="V18" i="5"/>
  <c r="V17" i="5"/>
  <c r="V16" i="5"/>
  <c r="V15" i="5"/>
  <c r="V14" i="5"/>
  <c r="V13" i="5"/>
  <c r="U13" i="5"/>
  <c r="C23" i="5"/>
  <c r="H34" i="7" l="1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35" i="7" l="1"/>
  <c r="H36" i="7" s="1"/>
  <c r="H37" i="7" s="1"/>
  <c r="H27" i="4" s="1"/>
  <c r="Q14" i="5" l="1"/>
  <c r="Q15" i="5"/>
  <c r="Q16" i="5"/>
  <c r="Q17" i="5"/>
  <c r="Q18" i="5"/>
  <c r="Q19" i="5"/>
  <c r="Q20" i="5"/>
  <c r="Q13" i="5"/>
  <c r="R31" i="1" l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U12" i="1" s="1"/>
  <c r="U19" i="5"/>
  <c r="U18" i="5"/>
  <c r="R18" i="5"/>
  <c r="U16" i="1" l="1"/>
  <c r="U20" i="1"/>
  <c r="U24" i="1"/>
  <c r="U28" i="1"/>
  <c r="U13" i="1"/>
  <c r="U17" i="1"/>
  <c r="U29" i="1"/>
  <c r="W15" i="1"/>
  <c r="W19" i="1"/>
  <c r="V21" i="1"/>
  <c r="U21" i="1"/>
  <c r="U14" i="1"/>
  <c r="W18" i="1"/>
  <c r="U18" i="1"/>
  <c r="W22" i="1"/>
  <c r="U22" i="1"/>
  <c r="W26" i="1"/>
  <c r="U26" i="1"/>
  <c r="U30" i="1"/>
  <c r="V16" i="1"/>
  <c r="W20" i="1"/>
  <c r="U15" i="1"/>
  <c r="U19" i="1"/>
  <c r="U23" i="1"/>
  <c r="U27" i="1"/>
  <c r="W25" i="1"/>
  <c r="U25" i="1"/>
  <c r="V23" i="1"/>
  <c r="W27" i="1"/>
  <c r="W13" i="1"/>
  <c r="W17" i="1"/>
  <c r="W29" i="1"/>
  <c r="W24" i="1"/>
  <c r="W28" i="1"/>
  <c r="W14" i="1"/>
  <c r="V18" i="1"/>
  <c r="W30" i="1"/>
  <c r="W23" i="1"/>
  <c r="W16" i="1"/>
  <c r="V27" i="1"/>
  <c r="V26" i="1"/>
  <c r="V25" i="1"/>
  <c r="V24" i="1"/>
  <c r="V22" i="1"/>
  <c r="W21" i="1"/>
  <c r="V20" i="1"/>
  <c r="V19" i="1"/>
  <c r="V17" i="1"/>
  <c r="R16" i="5"/>
  <c r="U16" i="5"/>
  <c r="V29" i="1" l="1"/>
  <c r="V28" i="1"/>
  <c r="V30" i="1"/>
  <c r="A6" i="1" l="1"/>
  <c r="A5" i="1"/>
  <c r="A4" i="1"/>
  <c r="A3" i="1"/>
  <c r="A2" i="1"/>
  <c r="A1" i="1"/>
  <c r="A2" i="5"/>
  <c r="A3" i="5"/>
  <c r="A4" i="5"/>
  <c r="A5" i="5"/>
  <c r="A6" i="5"/>
  <c r="A1" i="5"/>
  <c r="A6" i="8"/>
  <c r="A5" i="8"/>
  <c r="A4" i="8"/>
  <c r="A3" i="8"/>
  <c r="A2" i="8"/>
  <c r="A1" i="8"/>
  <c r="A6" i="7"/>
  <c r="A5" i="7"/>
  <c r="A4" i="7"/>
  <c r="A3" i="7"/>
  <c r="A2" i="7"/>
  <c r="A1" i="7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R20" i="5"/>
  <c r="U20" i="5"/>
  <c r="R17" i="5"/>
  <c r="U17" i="5"/>
  <c r="R15" i="5"/>
  <c r="U15" i="5"/>
  <c r="R14" i="5"/>
  <c r="U14" i="5"/>
  <c r="R13" i="5"/>
  <c r="Q31" i="1"/>
  <c r="V31" i="1" l="1"/>
  <c r="U31" i="1"/>
  <c r="U32" i="1" s="1"/>
  <c r="W34" i="1" s="1"/>
  <c r="V15" i="1"/>
  <c r="W12" i="1"/>
  <c r="E25" i="8"/>
  <c r="H28" i="4" s="1"/>
  <c r="W31" i="1"/>
  <c r="V14" i="1"/>
  <c r="V12" i="1"/>
  <c r="V13" i="1"/>
  <c r="W32" i="1" l="1"/>
  <c r="U21" i="5"/>
  <c r="C24" i="5"/>
  <c r="V32" i="1"/>
  <c r="M39" i="1" s="1"/>
  <c r="V39" i="1" s="1"/>
  <c r="M43" i="1" l="1"/>
  <c r="V43" i="1" s="1"/>
  <c r="W35" i="1"/>
  <c r="W36" i="1" s="1"/>
  <c r="C37" i="1" s="1"/>
  <c r="W37" i="1" s="1"/>
  <c r="W38" i="1" s="1"/>
  <c r="M42" i="1"/>
  <c r="V42" i="1" s="1"/>
  <c r="Y32" i="1"/>
  <c r="M41" i="1" s="1"/>
  <c r="V41" i="1" s="1"/>
  <c r="C26" i="5"/>
  <c r="H26" i="4" s="1"/>
  <c r="M40" i="1"/>
  <c r="V40" i="1" s="1"/>
  <c r="V44" i="1" l="1"/>
  <c r="C45" i="1" s="1"/>
  <c r="V45" i="1" l="1"/>
  <c r="W46" i="1" s="1"/>
  <c r="W47" i="1" s="1"/>
  <c r="H25" i="4" s="1"/>
  <c r="H29" i="4" s="1"/>
  <c r="F34" i="4" s="1"/>
  <c r="F35" i="4" l="1"/>
  <c r="H35" i="4" s="1"/>
  <c r="H34" i="4"/>
  <c r="H38" i="4" l="1"/>
</calcChain>
</file>

<file path=xl/sharedStrings.xml><?xml version="1.0" encoding="utf-8"?>
<sst xmlns="http://schemas.openxmlformats.org/spreadsheetml/2006/main" count="149" uniqueCount="107">
  <si>
    <t>ST</t>
  </si>
  <si>
    <t>OT</t>
  </si>
  <si>
    <t>Classification</t>
  </si>
  <si>
    <t>TOTAL</t>
  </si>
  <si>
    <t>Rate</t>
  </si>
  <si>
    <t>Insurance
 Amount</t>
  </si>
  <si>
    <t>Payroll
 Amount</t>
  </si>
  <si>
    <t>Earnings
to Date</t>
  </si>
  <si>
    <t>Payroll Amount Eligible
for Unemployment Tax</t>
  </si>
  <si>
    <t>Subtotal, Labor</t>
  </si>
  <si>
    <t>Plus 35% of</t>
  </si>
  <si>
    <t>Plus: Workmen's Compensation Ins.</t>
  </si>
  <si>
    <t>Liability and Property Damage Insurance</t>
  </si>
  <si>
    <t>Federal Social Security Tax</t>
  </si>
  <si>
    <t>Total Payroll Additives</t>
  </si>
  <si>
    <t>Plus 15 % of</t>
  </si>
  <si>
    <t>Total Labor</t>
  </si>
  <si>
    <t>PHONE</t>
  </si>
  <si>
    <t>FAX</t>
  </si>
  <si>
    <t>FORCE ACCOUNT INVOICE</t>
  </si>
  <si>
    <t>PAGE</t>
  </si>
  <si>
    <t>NUMBER</t>
  </si>
  <si>
    <t>DESCRIPTION</t>
  </si>
  <si>
    <t>AMOUNT</t>
  </si>
  <si>
    <t>COVER SHEET</t>
  </si>
  <si>
    <t>-</t>
  </si>
  <si>
    <t>LABOR SUMMARY</t>
  </si>
  <si>
    <t>EQUIPMENT SUMMARY</t>
  </si>
  <si>
    <t>MATERIALS</t>
  </si>
  <si>
    <t>OTHER EXPENSES</t>
  </si>
  <si>
    <t>TOTAL FORCE ACCOUNT</t>
  </si>
  <si>
    <t>LABOR</t>
  </si>
  <si>
    <t>MATERIALS SUMMARY</t>
  </si>
  <si>
    <t>Description</t>
  </si>
  <si>
    <t>O.H.</t>
  </si>
  <si>
    <t>S.H</t>
  </si>
  <si>
    <t>O.H. - Operating Hours; S.H. - Standby Hours</t>
  </si>
  <si>
    <t>Operating
 Amount</t>
  </si>
  <si>
    <t>Standby
 Amount</t>
  </si>
  <si>
    <t>Operating Hours</t>
  </si>
  <si>
    <t>Standby Hours</t>
  </si>
  <si>
    <t>Total Equipment</t>
  </si>
  <si>
    <t>UNITS</t>
  </si>
  <si>
    <t>UNIT</t>
  </si>
  <si>
    <t>MATERIAL</t>
  </si>
  <si>
    <t>MATERIALS TYPE</t>
  </si>
  <si>
    <t>USED</t>
  </si>
  <si>
    <t>PRICE</t>
  </si>
  <si>
    <t>PER</t>
  </si>
  <si>
    <t>COST</t>
  </si>
  <si>
    <t>15% MARKUP</t>
  </si>
  <si>
    <t>TOTAL COST</t>
  </si>
  <si>
    <t>EQUIPMENT</t>
  </si>
  <si>
    <t>I hereby certify that the above statement is a copy of the portion which applies to the above</t>
  </si>
  <si>
    <t>stated work and that the rates shown for taxes and insurance are actual costs.</t>
  </si>
  <si>
    <t>Signed:</t>
  </si>
  <si>
    <t>(Contractor)</t>
  </si>
  <si>
    <t>Name (first, last)</t>
  </si>
  <si>
    <t>Prime Contractor allowable Mark-up</t>
  </si>
  <si>
    <t>10% of the first $10,000.00</t>
  </si>
  <si>
    <t>2% in excess of $10,000.00</t>
  </si>
  <si>
    <t>Total</t>
  </si>
  <si>
    <t>F.U.T. Cap</t>
  </si>
  <si>
    <t>S.U.T. Cap</t>
  </si>
  <si>
    <t>WisDOT Project #</t>
  </si>
  <si>
    <t>COUNTY</t>
  </si>
  <si>
    <t>Work Description</t>
  </si>
  <si>
    <t>Project description</t>
  </si>
  <si>
    <t>Week ending or Day</t>
  </si>
  <si>
    <t>Contractor</t>
  </si>
  <si>
    <t>Address</t>
  </si>
  <si>
    <t>City, State, Zip</t>
  </si>
  <si>
    <t>Cover</t>
  </si>
  <si>
    <t>1) Enter Contractor Information</t>
  </si>
  <si>
    <t>2) Enter Project information</t>
  </si>
  <si>
    <t>3) If prime contractors work delete lines 32-38</t>
  </si>
  <si>
    <t>Labor</t>
  </si>
  <si>
    <t>1) Enter either week ending or day in line 9</t>
  </si>
  <si>
    <t>2) Enter Date of week ending or day in line 10</t>
  </si>
  <si>
    <t>3) Enter workers names in column A</t>
  </si>
  <si>
    <t>4) Enter each workers classification in column B</t>
  </si>
  <si>
    <t>5) Enter hours ST= standard time, OT= overtime</t>
  </si>
  <si>
    <t>6) Enter Basic rate of pay in column S</t>
  </si>
  <si>
    <t>Equipment</t>
  </si>
  <si>
    <t>3) Enter Description of Equipment</t>
  </si>
  <si>
    <t>Material</t>
  </si>
  <si>
    <t>1) Enter all information</t>
  </si>
  <si>
    <t>Other</t>
  </si>
  <si>
    <t>1) Enter any other costs not covered by other areas</t>
  </si>
  <si>
    <t>Basic</t>
  </si>
  <si>
    <t>Fringe</t>
  </si>
  <si>
    <t>Fringe
Amount</t>
  </si>
  <si>
    <t>Payroll Total</t>
  </si>
  <si>
    <t>7) Enter Fringe rate in column T</t>
  </si>
  <si>
    <t>12) Require contractor to sign document</t>
  </si>
  <si>
    <t>8) Enter Workers Earnings to date in column X (this calculates if unemployment taxes are to be paid)</t>
  </si>
  <si>
    <t>Week ending</t>
  </si>
  <si>
    <t>Fringe Total</t>
  </si>
  <si>
    <t>5) Enter hourly Equipment Watch (Blue Book) rate in column S</t>
  </si>
  <si>
    <t>11) Enter appropriate tax % for each unit in F39,40,41,42,43</t>
  </si>
  <si>
    <t>Federal Unemployment Tax (FUTA)</t>
  </si>
  <si>
    <t>State Unemployment Tax (SUTA)</t>
  </si>
  <si>
    <t>Standby Rate</t>
  </si>
  <si>
    <t>4) Enter hours used O.H. = Operating Hours, S.H. = Standby Hours</t>
  </si>
  <si>
    <t>6) Enter hourly Stanby Rate calculated from Equipment Watch (Blue Book) information in column T</t>
  </si>
  <si>
    <t>9) Enter F.U.T. cap in Y11.</t>
  </si>
  <si>
    <t>10) Enter S.U.T. cap in Z11.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</si>
</sst>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000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3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0" borderId="13" xfId="0" applyNumberFormat="1" applyBorder="1"/>
    <xf numFmtId="0" fontId="0" fillId="0" borderId="0" xfId="0" applyAlignment="1"/>
    <xf numFmtId="164" fontId="0" fillId="0" borderId="0" xfId="0" applyNumberFormat="1" applyAlignment="1"/>
    <xf numFmtId="164" fontId="0" fillId="0" borderId="19" xfId="0" applyNumberFormat="1" applyBorder="1"/>
    <xf numFmtId="164" fontId="0" fillId="0" borderId="20" xfId="0" applyNumberFormat="1" applyBorder="1"/>
    <xf numFmtId="164" fontId="2" fillId="0" borderId="20" xfId="0" applyNumberFormat="1" applyFont="1" applyBorder="1"/>
    <xf numFmtId="0" fontId="3" fillId="0" borderId="0" xfId="2"/>
    <xf numFmtId="0" fontId="4" fillId="0" borderId="0" xfId="2" applyFont="1" applyBorder="1" applyAlignment="1">
      <alignment horizontal="center"/>
    </xf>
    <xf numFmtId="0" fontId="5" fillId="0" borderId="0" xfId="2" applyFont="1" applyAlignment="1"/>
    <xf numFmtId="0" fontId="6" fillId="0" borderId="0" xfId="2" applyFont="1"/>
    <xf numFmtId="0" fontId="7" fillId="0" borderId="0" xfId="2" applyFont="1" applyAlignment="1"/>
    <xf numFmtId="0" fontId="6" fillId="0" borderId="0" xfId="2" applyFont="1" applyAlignment="1">
      <alignment vertical="center"/>
    </xf>
    <xf numFmtId="0" fontId="3" fillId="0" borderId="0" xfId="2" applyAlignment="1">
      <alignment vertical="center"/>
    </xf>
    <xf numFmtId="0" fontId="6" fillId="0" borderId="0" xfId="2" applyFont="1" applyAlignment="1">
      <alignment vertical="top"/>
    </xf>
    <xf numFmtId="0" fontId="8" fillId="0" borderId="0" xfId="2" applyFont="1" applyAlignment="1" applyProtection="1">
      <protection locked="0"/>
    </xf>
    <xf numFmtId="0" fontId="6" fillId="0" borderId="0" xfId="2" applyFont="1" applyAlignment="1"/>
    <xf numFmtId="0" fontId="9" fillId="0" borderId="0" xfId="2" applyFont="1" applyAlignment="1">
      <alignment vertical="center"/>
    </xf>
    <xf numFmtId="165" fontId="10" fillId="0" borderId="0" xfId="2" applyNumberFormat="1" applyFont="1" applyAlignment="1">
      <alignment horizontal="center" vertical="center"/>
    </xf>
    <xf numFmtId="0" fontId="8" fillId="0" borderId="0" xfId="2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left"/>
      <protection locked="0"/>
    </xf>
    <xf numFmtId="0" fontId="11" fillId="0" borderId="0" xfId="2" applyFont="1" applyAlignment="1" applyProtection="1">
      <alignment horizontal="centerContinuous"/>
      <protection locked="0"/>
    </xf>
    <xf numFmtId="0" fontId="12" fillId="0" borderId="0" xfId="2" applyFont="1" applyAlignment="1" applyProtection="1">
      <alignment horizontal="centerContinuous"/>
      <protection locked="0"/>
    </xf>
    <xf numFmtId="0" fontId="8" fillId="0" borderId="0" xfId="2" applyFont="1" applyAlignment="1" applyProtection="1">
      <alignment horizontal="centerContinuous"/>
      <protection locked="0"/>
    </xf>
    <xf numFmtId="0" fontId="12" fillId="0" borderId="0" xfId="2" applyFont="1"/>
    <xf numFmtId="0" fontId="13" fillId="0" borderId="0" xfId="2" applyFont="1"/>
    <xf numFmtId="0" fontId="14" fillId="0" borderId="0" xfId="2" applyFont="1" applyAlignment="1">
      <alignment horizontal="center"/>
    </xf>
    <xf numFmtId="0" fontId="8" fillId="0" borderId="21" xfId="2" applyFont="1" applyBorder="1" applyAlignment="1">
      <alignment horizontal="center"/>
    </xf>
    <xf numFmtId="0" fontId="8" fillId="0" borderId="22" xfId="2" applyFont="1" applyBorder="1"/>
    <xf numFmtId="0" fontId="8" fillId="0" borderId="20" xfId="2" applyFont="1" applyBorder="1"/>
    <xf numFmtId="0" fontId="8" fillId="0" borderId="23" xfId="2" applyFont="1" applyBorder="1"/>
    <xf numFmtId="0" fontId="8" fillId="0" borderId="21" xfId="2" applyFont="1" applyBorder="1"/>
    <xf numFmtId="0" fontId="8" fillId="0" borderId="24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8" fillId="0" borderId="11" xfId="2" quotePrefix="1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2" xfId="2" applyFont="1" applyBorder="1"/>
    <xf numFmtId="0" fontId="6" fillId="0" borderId="8" xfId="2" applyFont="1" applyBorder="1"/>
    <xf numFmtId="164" fontId="8" fillId="0" borderId="1" xfId="2" applyNumberFormat="1" applyFont="1" applyBorder="1" applyAlignment="1">
      <alignment horizontal="center"/>
    </xf>
    <xf numFmtId="44" fontId="8" fillId="0" borderId="1" xfId="1" quotePrefix="1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0" fontId="3" fillId="0" borderId="0" xfId="2" applyAlignment="1">
      <alignment horizontal="left"/>
    </xf>
    <xf numFmtId="0" fontId="3" fillId="0" borderId="21" xfId="2" applyFont="1" applyBorder="1" applyAlignment="1">
      <alignment horizontal="left"/>
    </xf>
    <xf numFmtId="0" fontId="3" fillId="0" borderId="21" xfId="2" applyFont="1" applyBorder="1" applyAlignment="1">
      <alignment horizontal="center"/>
    </xf>
    <xf numFmtId="0" fontId="3" fillId="0" borderId="24" xfId="2" applyFont="1" applyBorder="1" applyAlignment="1">
      <alignment horizontal="center"/>
    </xf>
    <xf numFmtId="0" fontId="3" fillId="0" borderId="11" xfId="2" applyFont="1" applyBorder="1" applyAlignment="1" applyProtection="1">
      <alignment horizontal="left"/>
      <protection locked="0"/>
    </xf>
    <xf numFmtId="0" fontId="3" fillId="0" borderId="11" xfId="2" applyFont="1" applyBorder="1" applyAlignment="1" applyProtection="1">
      <alignment horizontal="center"/>
      <protection locked="0"/>
    </xf>
    <xf numFmtId="164" fontId="3" fillId="0" borderId="11" xfId="2" applyNumberFormat="1" applyFont="1" applyBorder="1" applyAlignment="1" applyProtection="1">
      <alignment horizontal="center"/>
      <protection locked="0"/>
    </xf>
    <xf numFmtId="164" fontId="3" fillId="0" borderId="11" xfId="2" applyNumberFormat="1" applyFont="1" applyBorder="1" applyAlignment="1">
      <alignment horizontal="center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1" xfId="2" applyFont="1" applyBorder="1" applyAlignment="1" applyProtection="1">
      <alignment horizontal="center"/>
      <protection locked="0"/>
    </xf>
    <xf numFmtId="164" fontId="3" fillId="0" borderId="1" xfId="2" applyNumberFormat="1" applyFont="1" applyBorder="1" applyAlignment="1" applyProtection="1">
      <alignment horizontal="center"/>
      <protection locked="0"/>
    </xf>
    <xf numFmtId="0" fontId="3" fillId="0" borderId="0" xfId="2" applyFont="1" applyAlignment="1">
      <alignment horizontal="left"/>
    </xf>
    <xf numFmtId="0" fontId="3" fillId="0" borderId="0" xfId="2" applyFont="1"/>
    <xf numFmtId="0" fontId="14" fillId="0" borderId="25" xfId="2" applyFont="1" applyBorder="1"/>
    <xf numFmtId="164" fontId="14" fillId="0" borderId="26" xfId="2" applyNumberFormat="1" applyFont="1" applyBorder="1"/>
    <xf numFmtId="0" fontId="3" fillId="0" borderId="27" xfId="2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4" fontId="3" fillId="0" borderId="10" xfId="2" applyNumberFormat="1" applyFont="1" applyBorder="1" applyAlignment="1" applyProtection="1">
      <alignment horizontal="center"/>
      <protection locked="0"/>
    </xf>
    <xf numFmtId="164" fontId="3" fillId="0" borderId="10" xfId="2" applyNumberFormat="1" applyFont="1" applyBorder="1" applyAlignment="1">
      <alignment horizontal="center"/>
    </xf>
    <xf numFmtId="0" fontId="14" fillId="0" borderId="25" xfId="2" applyFont="1" applyBorder="1" applyAlignment="1">
      <alignment horizontal="center"/>
    </xf>
    <xf numFmtId="164" fontId="14" fillId="0" borderId="26" xfId="2" applyNumberFormat="1" applyFont="1" applyBorder="1" applyAlignment="1">
      <alignment horizontal="center"/>
    </xf>
    <xf numFmtId="0" fontId="3" fillId="0" borderId="0" xfId="2" applyAlignment="1"/>
    <xf numFmtId="0" fontId="8" fillId="0" borderId="0" xfId="2" applyFont="1" applyAlignment="1"/>
    <xf numFmtId="0" fontId="0" fillId="0" borderId="16" xfId="0" applyBorder="1"/>
    <xf numFmtId="44" fontId="0" fillId="0" borderId="1" xfId="1" applyFont="1" applyBorder="1"/>
    <xf numFmtId="44" fontId="0" fillId="0" borderId="10" xfId="1" applyFont="1" applyBorder="1"/>
    <xf numFmtId="44" fontId="3" fillId="0" borderId="0" xfId="1" applyFont="1"/>
    <xf numFmtId="9" fontId="3" fillId="0" borderId="0" xfId="2" applyNumberFormat="1"/>
    <xf numFmtId="44" fontId="3" fillId="0" borderId="0" xfId="2" applyNumberFormat="1"/>
    <xf numFmtId="164" fontId="3" fillId="0" borderId="0" xfId="2" applyNumberFormat="1"/>
    <xf numFmtId="1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vertical="center" wrapText="1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3" xfId="0" applyNumberFormat="1" applyBorder="1"/>
    <xf numFmtId="44" fontId="0" fillId="0" borderId="1" xfId="0" applyNumberFormat="1" applyBorder="1"/>
    <xf numFmtId="44" fontId="0" fillId="0" borderId="10" xfId="0" applyNumberFormat="1" applyBorder="1"/>
    <xf numFmtId="44" fontId="2" fillId="0" borderId="13" xfId="0" applyNumberFormat="1" applyFont="1" applyBorder="1"/>
    <xf numFmtId="0" fontId="17" fillId="0" borderId="0" xfId="0" applyFont="1" applyAlignment="1"/>
    <xf numFmtId="44" fontId="0" fillId="0" borderId="0" xfId="1" applyNumberFormat="1" applyFont="1"/>
    <xf numFmtId="44" fontId="0" fillId="0" borderId="19" xfId="0" applyNumberFormat="1" applyBorder="1"/>
    <xf numFmtId="0" fontId="0" fillId="0" borderId="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24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 applyProtection="1">
      <alignment horizontal="center"/>
      <protection locked="0"/>
    </xf>
    <xf numFmtId="0" fontId="8" fillId="0" borderId="1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7" fontId="0" fillId="0" borderId="0" xfId="1" applyNumberFormat="1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7" fontId="17" fillId="0" borderId="0" xfId="1" applyNumberFormat="1" applyFont="1" applyAlignment="1">
      <alignment horizontal="center"/>
    </xf>
    <xf numFmtId="10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15" fillId="0" borderId="0" xfId="0" applyFont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zoomScaleNormal="100" workbookViewId="0">
      <selection sqref="A1:E1"/>
    </sheetView>
  </sheetViews>
  <sheetFormatPr defaultRowHeight="14.4" x14ac:dyDescent="0.3"/>
  <sheetData>
    <row r="1" spans="1:5" x14ac:dyDescent="0.3">
      <c r="A1" s="103" t="s">
        <v>72</v>
      </c>
      <c r="B1" s="103"/>
      <c r="C1" s="103"/>
      <c r="D1" s="103"/>
      <c r="E1" s="103"/>
    </row>
    <row r="2" spans="1:5" x14ac:dyDescent="0.3">
      <c r="A2" s="104" t="s">
        <v>73</v>
      </c>
      <c r="B2" s="104"/>
      <c r="C2" s="104"/>
      <c r="D2" s="104"/>
      <c r="E2" s="104"/>
    </row>
    <row r="3" spans="1:5" x14ac:dyDescent="0.3">
      <c r="A3" s="104" t="s">
        <v>74</v>
      </c>
      <c r="B3" s="104"/>
      <c r="C3" s="104"/>
      <c r="D3" s="104"/>
      <c r="E3" s="104"/>
    </row>
    <row r="4" spans="1:5" x14ac:dyDescent="0.3">
      <c r="A4" t="s">
        <v>75</v>
      </c>
    </row>
    <row r="6" spans="1:5" x14ac:dyDescent="0.3">
      <c r="A6" s="103" t="s">
        <v>76</v>
      </c>
      <c r="B6" s="103"/>
      <c r="C6" s="103"/>
      <c r="D6" s="103"/>
      <c r="E6" s="103"/>
    </row>
    <row r="7" spans="1:5" x14ac:dyDescent="0.3">
      <c r="A7" t="s">
        <v>77</v>
      </c>
    </row>
    <row r="8" spans="1:5" x14ac:dyDescent="0.3">
      <c r="A8" t="s">
        <v>78</v>
      </c>
    </row>
    <row r="9" spans="1:5" x14ac:dyDescent="0.3">
      <c r="A9" t="s">
        <v>79</v>
      </c>
    </row>
    <row r="10" spans="1:5" x14ac:dyDescent="0.3">
      <c r="A10" t="s">
        <v>80</v>
      </c>
    </row>
    <row r="11" spans="1:5" x14ac:dyDescent="0.3">
      <c r="A11" t="s">
        <v>81</v>
      </c>
    </row>
    <row r="12" spans="1:5" x14ac:dyDescent="0.3">
      <c r="A12" t="s">
        <v>82</v>
      </c>
    </row>
    <row r="13" spans="1:5" x14ac:dyDescent="0.3">
      <c r="A13" t="s">
        <v>93</v>
      </c>
    </row>
    <row r="14" spans="1:5" x14ac:dyDescent="0.3">
      <c r="A14" t="s">
        <v>95</v>
      </c>
    </row>
    <row r="15" spans="1:5" x14ac:dyDescent="0.3">
      <c r="A15" t="s">
        <v>105</v>
      </c>
    </row>
    <row r="16" spans="1:5" x14ac:dyDescent="0.3">
      <c r="A16" t="s">
        <v>106</v>
      </c>
    </row>
    <row r="17" spans="1:5" x14ac:dyDescent="0.3">
      <c r="A17" t="s">
        <v>99</v>
      </c>
    </row>
    <row r="18" spans="1:5" x14ac:dyDescent="0.3">
      <c r="A18" t="s">
        <v>94</v>
      </c>
    </row>
    <row r="20" spans="1:5" x14ac:dyDescent="0.3">
      <c r="A20" s="103" t="s">
        <v>83</v>
      </c>
      <c r="B20" s="103"/>
      <c r="C20" s="103"/>
      <c r="D20" s="103"/>
      <c r="E20" s="103"/>
    </row>
    <row r="21" spans="1:5" x14ac:dyDescent="0.3">
      <c r="A21" t="s">
        <v>77</v>
      </c>
    </row>
    <row r="22" spans="1:5" x14ac:dyDescent="0.3">
      <c r="A22" t="s">
        <v>78</v>
      </c>
    </row>
    <row r="23" spans="1:5" x14ac:dyDescent="0.3">
      <c r="A23" t="s">
        <v>84</v>
      </c>
    </row>
    <row r="24" spans="1:5" x14ac:dyDescent="0.3">
      <c r="A24" t="s">
        <v>103</v>
      </c>
    </row>
    <row r="25" spans="1:5" x14ac:dyDescent="0.3">
      <c r="A25" t="s">
        <v>98</v>
      </c>
    </row>
    <row r="26" spans="1:5" x14ac:dyDescent="0.3">
      <c r="A26" t="s">
        <v>104</v>
      </c>
    </row>
    <row r="28" spans="1:5" x14ac:dyDescent="0.3">
      <c r="A28" s="103" t="s">
        <v>85</v>
      </c>
      <c r="B28" s="103"/>
      <c r="C28" s="103"/>
      <c r="D28" s="103"/>
      <c r="E28" s="103"/>
    </row>
    <row r="29" spans="1:5" x14ac:dyDescent="0.3">
      <c r="A29" t="s">
        <v>86</v>
      </c>
    </row>
    <row r="31" spans="1:5" x14ac:dyDescent="0.3">
      <c r="A31" s="103" t="s">
        <v>87</v>
      </c>
      <c r="B31" s="103"/>
      <c r="C31" s="103"/>
      <c r="D31" s="103"/>
      <c r="E31" s="103"/>
    </row>
    <row r="32" spans="1:5" x14ac:dyDescent="0.3">
      <c r="A32" t="s">
        <v>88</v>
      </c>
    </row>
  </sheetData>
  <mergeCells count="7">
    <mergeCell ref="A31:E31"/>
    <mergeCell ref="A1:E1"/>
    <mergeCell ref="A2:E2"/>
    <mergeCell ref="A3:E3"/>
    <mergeCell ref="A6:E6"/>
    <mergeCell ref="A20:E20"/>
    <mergeCell ref="A28:E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topLeftCell="A13" zoomScale="90" zoomScaleNormal="90" workbookViewId="0">
      <selection activeCell="H25" sqref="H25"/>
    </sheetView>
  </sheetViews>
  <sheetFormatPr defaultRowHeight="13.2" x14ac:dyDescent="0.25"/>
  <cols>
    <col min="1" max="2" width="8.88671875" style="16"/>
    <col min="3" max="3" width="10.6640625" style="16" customWidth="1"/>
    <col min="4" max="5" width="8.88671875" style="16"/>
    <col min="6" max="6" width="12.6640625" style="16" customWidth="1"/>
    <col min="7" max="7" width="10.109375" style="16" customWidth="1"/>
    <col min="8" max="8" width="17.33203125" style="16" customWidth="1"/>
    <col min="9" max="258" width="8.88671875" style="16"/>
    <col min="259" max="259" width="10.6640625" style="16" customWidth="1"/>
    <col min="260" max="262" width="8.88671875" style="16"/>
    <col min="263" max="263" width="10.109375" style="16" customWidth="1"/>
    <col min="264" max="264" width="17.33203125" style="16" customWidth="1"/>
    <col min="265" max="514" width="8.88671875" style="16"/>
    <col min="515" max="515" width="10.6640625" style="16" customWidth="1"/>
    <col min="516" max="518" width="8.88671875" style="16"/>
    <col min="519" max="519" width="10.109375" style="16" customWidth="1"/>
    <col min="520" max="520" width="17.33203125" style="16" customWidth="1"/>
    <col min="521" max="770" width="8.88671875" style="16"/>
    <col min="771" max="771" width="10.6640625" style="16" customWidth="1"/>
    <col min="772" max="774" width="8.88671875" style="16"/>
    <col min="775" max="775" width="10.109375" style="16" customWidth="1"/>
    <col min="776" max="776" width="17.33203125" style="16" customWidth="1"/>
    <col min="777" max="1026" width="8.88671875" style="16"/>
    <col min="1027" max="1027" width="10.6640625" style="16" customWidth="1"/>
    <col min="1028" max="1030" width="8.88671875" style="16"/>
    <col min="1031" max="1031" width="10.109375" style="16" customWidth="1"/>
    <col min="1032" max="1032" width="17.33203125" style="16" customWidth="1"/>
    <col min="1033" max="1282" width="8.88671875" style="16"/>
    <col min="1283" max="1283" width="10.6640625" style="16" customWidth="1"/>
    <col min="1284" max="1286" width="8.88671875" style="16"/>
    <col min="1287" max="1287" width="10.109375" style="16" customWidth="1"/>
    <col min="1288" max="1288" width="17.33203125" style="16" customWidth="1"/>
    <col min="1289" max="1538" width="8.88671875" style="16"/>
    <col min="1539" max="1539" width="10.6640625" style="16" customWidth="1"/>
    <col min="1540" max="1542" width="8.88671875" style="16"/>
    <col min="1543" max="1543" width="10.109375" style="16" customWidth="1"/>
    <col min="1544" max="1544" width="17.33203125" style="16" customWidth="1"/>
    <col min="1545" max="1794" width="8.88671875" style="16"/>
    <col min="1795" max="1795" width="10.6640625" style="16" customWidth="1"/>
    <col min="1796" max="1798" width="8.88671875" style="16"/>
    <col min="1799" max="1799" width="10.109375" style="16" customWidth="1"/>
    <col min="1800" max="1800" width="17.33203125" style="16" customWidth="1"/>
    <col min="1801" max="2050" width="8.88671875" style="16"/>
    <col min="2051" max="2051" width="10.6640625" style="16" customWidth="1"/>
    <col min="2052" max="2054" width="8.88671875" style="16"/>
    <col min="2055" max="2055" width="10.109375" style="16" customWidth="1"/>
    <col min="2056" max="2056" width="17.33203125" style="16" customWidth="1"/>
    <col min="2057" max="2306" width="8.88671875" style="16"/>
    <col min="2307" max="2307" width="10.6640625" style="16" customWidth="1"/>
    <col min="2308" max="2310" width="8.88671875" style="16"/>
    <col min="2311" max="2311" width="10.109375" style="16" customWidth="1"/>
    <col min="2312" max="2312" width="17.33203125" style="16" customWidth="1"/>
    <col min="2313" max="2562" width="8.88671875" style="16"/>
    <col min="2563" max="2563" width="10.6640625" style="16" customWidth="1"/>
    <col min="2564" max="2566" width="8.88671875" style="16"/>
    <col min="2567" max="2567" width="10.109375" style="16" customWidth="1"/>
    <col min="2568" max="2568" width="17.33203125" style="16" customWidth="1"/>
    <col min="2569" max="2818" width="8.88671875" style="16"/>
    <col min="2819" max="2819" width="10.6640625" style="16" customWidth="1"/>
    <col min="2820" max="2822" width="8.88671875" style="16"/>
    <col min="2823" max="2823" width="10.109375" style="16" customWidth="1"/>
    <col min="2824" max="2824" width="17.33203125" style="16" customWidth="1"/>
    <col min="2825" max="3074" width="8.88671875" style="16"/>
    <col min="3075" max="3075" width="10.6640625" style="16" customWidth="1"/>
    <col min="3076" max="3078" width="8.88671875" style="16"/>
    <col min="3079" max="3079" width="10.109375" style="16" customWidth="1"/>
    <col min="3080" max="3080" width="17.33203125" style="16" customWidth="1"/>
    <col min="3081" max="3330" width="8.88671875" style="16"/>
    <col min="3331" max="3331" width="10.6640625" style="16" customWidth="1"/>
    <col min="3332" max="3334" width="8.88671875" style="16"/>
    <col min="3335" max="3335" width="10.109375" style="16" customWidth="1"/>
    <col min="3336" max="3336" width="17.33203125" style="16" customWidth="1"/>
    <col min="3337" max="3586" width="8.88671875" style="16"/>
    <col min="3587" max="3587" width="10.6640625" style="16" customWidth="1"/>
    <col min="3588" max="3590" width="8.88671875" style="16"/>
    <col min="3591" max="3591" width="10.109375" style="16" customWidth="1"/>
    <col min="3592" max="3592" width="17.33203125" style="16" customWidth="1"/>
    <col min="3593" max="3842" width="8.88671875" style="16"/>
    <col min="3843" max="3843" width="10.6640625" style="16" customWidth="1"/>
    <col min="3844" max="3846" width="8.88671875" style="16"/>
    <col min="3847" max="3847" width="10.109375" style="16" customWidth="1"/>
    <col min="3848" max="3848" width="17.33203125" style="16" customWidth="1"/>
    <col min="3849" max="4098" width="8.88671875" style="16"/>
    <col min="4099" max="4099" width="10.6640625" style="16" customWidth="1"/>
    <col min="4100" max="4102" width="8.88671875" style="16"/>
    <col min="4103" max="4103" width="10.109375" style="16" customWidth="1"/>
    <col min="4104" max="4104" width="17.33203125" style="16" customWidth="1"/>
    <col min="4105" max="4354" width="8.88671875" style="16"/>
    <col min="4355" max="4355" width="10.6640625" style="16" customWidth="1"/>
    <col min="4356" max="4358" width="8.88671875" style="16"/>
    <col min="4359" max="4359" width="10.109375" style="16" customWidth="1"/>
    <col min="4360" max="4360" width="17.33203125" style="16" customWidth="1"/>
    <col min="4361" max="4610" width="8.88671875" style="16"/>
    <col min="4611" max="4611" width="10.6640625" style="16" customWidth="1"/>
    <col min="4612" max="4614" width="8.88671875" style="16"/>
    <col min="4615" max="4615" width="10.109375" style="16" customWidth="1"/>
    <col min="4616" max="4616" width="17.33203125" style="16" customWidth="1"/>
    <col min="4617" max="4866" width="8.88671875" style="16"/>
    <col min="4867" max="4867" width="10.6640625" style="16" customWidth="1"/>
    <col min="4868" max="4870" width="8.88671875" style="16"/>
    <col min="4871" max="4871" width="10.109375" style="16" customWidth="1"/>
    <col min="4872" max="4872" width="17.33203125" style="16" customWidth="1"/>
    <col min="4873" max="5122" width="8.88671875" style="16"/>
    <col min="5123" max="5123" width="10.6640625" style="16" customWidth="1"/>
    <col min="5124" max="5126" width="8.88671875" style="16"/>
    <col min="5127" max="5127" width="10.109375" style="16" customWidth="1"/>
    <col min="5128" max="5128" width="17.33203125" style="16" customWidth="1"/>
    <col min="5129" max="5378" width="8.88671875" style="16"/>
    <col min="5379" max="5379" width="10.6640625" style="16" customWidth="1"/>
    <col min="5380" max="5382" width="8.88671875" style="16"/>
    <col min="5383" max="5383" width="10.109375" style="16" customWidth="1"/>
    <col min="5384" max="5384" width="17.33203125" style="16" customWidth="1"/>
    <col min="5385" max="5634" width="8.88671875" style="16"/>
    <col min="5635" max="5635" width="10.6640625" style="16" customWidth="1"/>
    <col min="5636" max="5638" width="8.88671875" style="16"/>
    <col min="5639" max="5639" width="10.109375" style="16" customWidth="1"/>
    <col min="5640" max="5640" width="17.33203125" style="16" customWidth="1"/>
    <col min="5641" max="5890" width="8.88671875" style="16"/>
    <col min="5891" max="5891" width="10.6640625" style="16" customWidth="1"/>
    <col min="5892" max="5894" width="8.88671875" style="16"/>
    <col min="5895" max="5895" width="10.109375" style="16" customWidth="1"/>
    <col min="5896" max="5896" width="17.33203125" style="16" customWidth="1"/>
    <col min="5897" max="6146" width="8.88671875" style="16"/>
    <col min="6147" max="6147" width="10.6640625" style="16" customWidth="1"/>
    <col min="6148" max="6150" width="8.88671875" style="16"/>
    <col min="6151" max="6151" width="10.109375" style="16" customWidth="1"/>
    <col min="6152" max="6152" width="17.33203125" style="16" customWidth="1"/>
    <col min="6153" max="6402" width="8.88671875" style="16"/>
    <col min="6403" max="6403" width="10.6640625" style="16" customWidth="1"/>
    <col min="6404" max="6406" width="8.88671875" style="16"/>
    <col min="6407" max="6407" width="10.109375" style="16" customWidth="1"/>
    <col min="6408" max="6408" width="17.33203125" style="16" customWidth="1"/>
    <col min="6409" max="6658" width="8.88671875" style="16"/>
    <col min="6659" max="6659" width="10.6640625" style="16" customWidth="1"/>
    <col min="6660" max="6662" width="8.88671875" style="16"/>
    <col min="6663" max="6663" width="10.109375" style="16" customWidth="1"/>
    <col min="6664" max="6664" width="17.33203125" style="16" customWidth="1"/>
    <col min="6665" max="6914" width="8.88671875" style="16"/>
    <col min="6915" max="6915" width="10.6640625" style="16" customWidth="1"/>
    <col min="6916" max="6918" width="8.88671875" style="16"/>
    <col min="6919" max="6919" width="10.109375" style="16" customWidth="1"/>
    <col min="6920" max="6920" width="17.33203125" style="16" customWidth="1"/>
    <col min="6921" max="7170" width="8.88671875" style="16"/>
    <col min="7171" max="7171" width="10.6640625" style="16" customWidth="1"/>
    <col min="7172" max="7174" width="8.88671875" style="16"/>
    <col min="7175" max="7175" width="10.109375" style="16" customWidth="1"/>
    <col min="7176" max="7176" width="17.33203125" style="16" customWidth="1"/>
    <col min="7177" max="7426" width="8.88671875" style="16"/>
    <col min="7427" max="7427" width="10.6640625" style="16" customWidth="1"/>
    <col min="7428" max="7430" width="8.88671875" style="16"/>
    <col min="7431" max="7431" width="10.109375" style="16" customWidth="1"/>
    <col min="7432" max="7432" width="17.33203125" style="16" customWidth="1"/>
    <col min="7433" max="7682" width="8.88671875" style="16"/>
    <col min="7683" max="7683" width="10.6640625" style="16" customWidth="1"/>
    <col min="7684" max="7686" width="8.88671875" style="16"/>
    <col min="7687" max="7687" width="10.109375" style="16" customWidth="1"/>
    <col min="7688" max="7688" width="17.33203125" style="16" customWidth="1"/>
    <col min="7689" max="7938" width="8.88671875" style="16"/>
    <col min="7939" max="7939" width="10.6640625" style="16" customWidth="1"/>
    <col min="7940" max="7942" width="8.88671875" style="16"/>
    <col min="7943" max="7943" width="10.109375" style="16" customWidth="1"/>
    <col min="7944" max="7944" width="17.33203125" style="16" customWidth="1"/>
    <col min="7945" max="8194" width="8.88671875" style="16"/>
    <col min="8195" max="8195" width="10.6640625" style="16" customWidth="1"/>
    <col min="8196" max="8198" width="8.88671875" style="16"/>
    <col min="8199" max="8199" width="10.109375" style="16" customWidth="1"/>
    <col min="8200" max="8200" width="17.33203125" style="16" customWidth="1"/>
    <col min="8201" max="8450" width="8.88671875" style="16"/>
    <col min="8451" max="8451" width="10.6640625" style="16" customWidth="1"/>
    <col min="8452" max="8454" width="8.88671875" style="16"/>
    <col min="8455" max="8455" width="10.109375" style="16" customWidth="1"/>
    <col min="8456" max="8456" width="17.33203125" style="16" customWidth="1"/>
    <col min="8457" max="8706" width="8.88671875" style="16"/>
    <col min="8707" max="8707" width="10.6640625" style="16" customWidth="1"/>
    <col min="8708" max="8710" width="8.88671875" style="16"/>
    <col min="8711" max="8711" width="10.109375" style="16" customWidth="1"/>
    <col min="8712" max="8712" width="17.33203125" style="16" customWidth="1"/>
    <col min="8713" max="8962" width="8.88671875" style="16"/>
    <col min="8963" max="8963" width="10.6640625" style="16" customWidth="1"/>
    <col min="8964" max="8966" width="8.88671875" style="16"/>
    <col min="8967" max="8967" width="10.109375" style="16" customWidth="1"/>
    <col min="8968" max="8968" width="17.33203125" style="16" customWidth="1"/>
    <col min="8969" max="9218" width="8.88671875" style="16"/>
    <col min="9219" max="9219" width="10.6640625" style="16" customWidth="1"/>
    <col min="9220" max="9222" width="8.88671875" style="16"/>
    <col min="9223" max="9223" width="10.109375" style="16" customWidth="1"/>
    <col min="9224" max="9224" width="17.33203125" style="16" customWidth="1"/>
    <col min="9225" max="9474" width="8.88671875" style="16"/>
    <col min="9475" max="9475" width="10.6640625" style="16" customWidth="1"/>
    <col min="9476" max="9478" width="8.88671875" style="16"/>
    <col min="9479" max="9479" width="10.109375" style="16" customWidth="1"/>
    <col min="9480" max="9480" width="17.33203125" style="16" customWidth="1"/>
    <col min="9481" max="9730" width="8.88671875" style="16"/>
    <col min="9731" max="9731" width="10.6640625" style="16" customWidth="1"/>
    <col min="9732" max="9734" width="8.88671875" style="16"/>
    <col min="9735" max="9735" width="10.109375" style="16" customWidth="1"/>
    <col min="9736" max="9736" width="17.33203125" style="16" customWidth="1"/>
    <col min="9737" max="9986" width="8.88671875" style="16"/>
    <col min="9987" max="9987" width="10.6640625" style="16" customWidth="1"/>
    <col min="9988" max="9990" width="8.88671875" style="16"/>
    <col min="9991" max="9991" width="10.109375" style="16" customWidth="1"/>
    <col min="9992" max="9992" width="17.33203125" style="16" customWidth="1"/>
    <col min="9993" max="10242" width="8.88671875" style="16"/>
    <col min="10243" max="10243" width="10.6640625" style="16" customWidth="1"/>
    <col min="10244" max="10246" width="8.88671875" style="16"/>
    <col min="10247" max="10247" width="10.109375" style="16" customWidth="1"/>
    <col min="10248" max="10248" width="17.33203125" style="16" customWidth="1"/>
    <col min="10249" max="10498" width="8.88671875" style="16"/>
    <col min="10499" max="10499" width="10.6640625" style="16" customWidth="1"/>
    <col min="10500" max="10502" width="8.88671875" style="16"/>
    <col min="10503" max="10503" width="10.109375" style="16" customWidth="1"/>
    <col min="10504" max="10504" width="17.33203125" style="16" customWidth="1"/>
    <col min="10505" max="10754" width="8.88671875" style="16"/>
    <col min="10755" max="10755" width="10.6640625" style="16" customWidth="1"/>
    <col min="10756" max="10758" width="8.88671875" style="16"/>
    <col min="10759" max="10759" width="10.109375" style="16" customWidth="1"/>
    <col min="10760" max="10760" width="17.33203125" style="16" customWidth="1"/>
    <col min="10761" max="11010" width="8.88671875" style="16"/>
    <col min="11011" max="11011" width="10.6640625" style="16" customWidth="1"/>
    <col min="11012" max="11014" width="8.88671875" style="16"/>
    <col min="11015" max="11015" width="10.109375" style="16" customWidth="1"/>
    <col min="11016" max="11016" width="17.33203125" style="16" customWidth="1"/>
    <col min="11017" max="11266" width="8.88671875" style="16"/>
    <col min="11267" max="11267" width="10.6640625" style="16" customWidth="1"/>
    <col min="11268" max="11270" width="8.88671875" style="16"/>
    <col min="11271" max="11271" width="10.109375" style="16" customWidth="1"/>
    <col min="11272" max="11272" width="17.33203125" style="16" customWidth="1"/>
    <col min="11273" max="11522" width="8.88671875" style="16"/>
    <col min="11523" max="11523" width="10.6640625" style="16" customWidth="1"/>
    <col min="11524" max="11526" width="8.88671875" style="16"/>
    <col min="11527" max="11527" width="10.109375" style="16" customWidth="1"/>
    <col min="11528" max="11528" width="17.33203125" style="16" customWidth="1"/>
    <col min="11529" max="11778" width="8.88671875" style="16"/>
    <col min="11779" max="11779" width="10.6640625" style="16" customWidth="1"/>
    <col min="11780" max="11782" width="8.88671875" style="16"/>
    <col min="11783" max="11783" width="10.109375" style="16" customWidth="1"/>
    <col min="11784" max="11784" width="17.33203125" style="16" customWidth="1"/>
    <col min="11785" max="12034" width="8.88671875" style="16"/>
    <col min="12035" max="12035" width="10.6640625" style="16" customWidth="1"/>
    <col min="12036" max="12038" width="8.88671875" style="16"/>
    <col min="12039" max="12039" width="10.109375" style="16" customWidth="1"/>
    <col min="12040" max="12040" width="17.33203125" style="16" customWidth="1"/>
    <col min="12041" max="12290" width="8.88671875" style="16"/>
    <col min="12291" max="12291" width="10.6640625" style="16" customWidth="1"/>
    <col min="12292" max="12294" width="8.88671875" style="16"/>
    <col min="12295" max="12295" width="10.109375" style="16" customWidth="1"/>
    <col min="12296" max="12296" width="17.33203125" style="16" customWidth="1"/>
    <col min="12297" max="12546" width="8.88671875" style="16"/>
    <col min="12547" max="12547" width="10.6640625" style="16" customWidth="1"/>
    <col min="12548" max="12550" width="8.88671875" style="16"/>
    <col min="12551" max="12551" width="10.109375" style="16" customWidth="1"/>
    <col min="12552" max="12552" width="17.33203125" style="16" customWidth="1"/>
    <col min="12553" max="12802" width="8.88671875" style="16"/>
    <col min="12803" max="12803" width="10.6640625" style="16" customWidth="1"/>
    <col min="12804" max="12806" width="8.88671875" style="16"/>
    <col min="12807" max="12807" width="10.109375" style="16" customWidth="1"/>
    <col min="12808" max="12808" width="17.33203125" style="16" customWidth="1"/>
    <col min="12809" max="13058" width="8.88671875" style="16"/>
    <col min="13059" max="13059" width="10.6640625" style="16" customWidth="1"/>
    <col min="13060" max="13062" width="8.88671875" style="16"/>
    <col min="13063" max="13063" width="10.109375" style="16" customWidth="1"/>
    <col min="13064" max="13064" width="17.33203125" style="16" customWidth="1"/>
    <col min="13065" max="13314" width="8.88671875" style="16"/>
    <col min="13315" max="13315" width="10.6640625" style="16" customWidth="1"/>
    <col min="13316" max="13318" width="8.88671875" style="16"/>
    <col min="13319" max="13319" width="10.109375" style="16" customWidth="1"/>
    <col min="13320" max="13320" width="17.33203125" style="16" customWidth="1"/>
    <col min="13321" max="13570" width="8.88671875" style="16"/>
    <col min="13571" max="13571" width="10.6640625" style="16" customWidth="1"/>
    <col min="13572" max="13574" width="8.88671875" style="16"/>
    <col min="13575" max="13575" width="10.109375" style="16" customWidth="1"/>
    <col min="13576" max="13576" width="17.33203125" style="16" customWidth="1"/>
    <col min="13577" max="13826" width="8.88671875" style="16"/>
    <col min="13827" max="13827" width="10.6640625" style="16" customWidth="1"/>
    <col min="13828" max="13830" width="8.88671875" style="16"/>
    <col min="13831" max="13831" width="10.109375" style="16" customWidth="1"/>
    <col min="13832" max="13832" width="17.33203125" style="16" customWidth="1"/>
    <col min="13833" max="14082" width="8.88671875" style="16"/>
    <col min="14083" max="14083" width="10.6640625" style="16" customWidth="1"/>
    <col min="14084" max="14086" width="8.88671875" style="16"/>
    <col min="14087" max="14087" width="10.109375" style="16" customWidth="1"/>
    <col min="14088" max="14088" width="17.33203125" style="16" customWidth="1"/>
    <col min="14089" max="14338" width="8.88671875" style="16"/>
    <col min="14339" max="14339" width="10.6640625" style="16" customWidth="1"/>
    <col min="14340" max="14342" width="8.88671875" style="16"/>
    <col min="14343" max="14343" width="10.109375" style="16" customWidth="1"/>
    <col min="14344" max="14344" width="17.33203125" style="16" customWidth="1"/>
    <col min="14345" max="14594" width="8.88671875" style="16"/>
    <col min="14595" max="14595" width="10.6640625" style="16" customWidth="1"/>
    <col min="14596" max="14598" width="8.88671875" style="16"/>
    <col min="14599" max="14599" width="10.109375" style="16" customWidth="1"/>
    <col min="14600" max="14600" width="17.33203125" style="16" customWidth="1"/>
    <col min="14601" max="14850" width="8.88671875" style="16"/>
    <col min="14851" max="14851" width="10.6640625" style="16" customWidth="1"/>
    <col min="14852" max="14854" width="8.88671875" style="16"/>
    <col min="14855" max="14855" width="10.109375" style="16" customWidth="1"/>
    <col min="14856" max="14856" width="17.33203125" style="16" customWidth="1"/>
    <col min="14857" max="15106" width="8.88671875" style="16"/>
    <col min="15107" max="15107" width="10.6640625" style="16" customWidth="1"/>
    <col min="15108" max="15110" width="8.88671875" style="16"/>
    <col min="15111" max="15111" width="10.109375" style="16" customWidth="1"/>
    <col min="15112" max="15112" width="17.33203125" style="16" customWidth="1"/>
    <col min="15113" max="15362" width="8.88671875" style="16"/>
    <col min="15363" max="15363" width="10.6640625" style="16" customWidth="1"/>
    <col min="15364" max="15366" width="8.88671875" style="16"/>
    <col min="15367" max="15367" width="10.109375" style="16" customWidth="1"/>
    <col min="15368" max="15368" width="17.33203125" style="16" customWidth="1"/>
    <col min="15369" max="15618" width="8.88671875" style="16"/>
    <col min="15619" max="15619" width="10.6640625" style="16" customWidth="1"/>
    <col min="15620" max="15622" width="8.88671875" style="16"/>
    <col min="15623" max="15623" width="10.109375" style="16" customWidth="1"/>
    <col min="15624" max="15624" width="17.33203125" style="16" customWidth="1"/>
    <col min="15625" max="15874" width="8.88671875" style="16"/>
    <col min="15875" max="15875" width="10.6640625" style="16" customWidth="1"/>
    <col min="15876" max="15878" width="8.88671875" style="16"/>
    <col min="15879" max="15879" width="10.109375" style="16" customWidth="1"/>
    <col min="15880" max="15880" width="17.33203125" style="16" customWidth="1"/>
    <col min="15881" max="16130" width="8.88671875" style="16"/>
    <col min="16131" max="16131" width="10.6640625" style="16" customWidth="1"/>
    <col min="16132" max="16134" width="8.88671875" style="16"/>
    <col min="16135" max="16135" width="10.109375" style="16" customWidth="1"/>
    <col min="16136" max="16136" width="17.33203125" style="16" customWidth="1"/>
    <col min="16137" max="16384" width="8.88671875" style="16"/>
  </cols>
  <sheetData>
    <row r="1" spans="1:10" ht="28.2" x14ac:dyDescent="0.5">
      <c r="I1" s="17"/>
    </row>
    <row r="2" spans="1:10" ht="22.8" x14ac:dyDescent="0.4">
      <c r="A2" s="18"/>
      <c r="B2" s="18"/>
      <c r="C2" s="18"/>
      <c r="D2" s="18"/>
      <c r="E2" s="19" t="s">
        <v>69</v>
      </c>
      <c r="F2" s="19"/>
      <c r="H2" s="18"/>
      <c r="I2" s="18"/>
    </row>
    <row r="3" spans="1:10" ht="21" x14ac:dyDescent="0.4">
      <c r="A3" s="20"/>
      <c r="B3" s="20"/>
      <c r="C3" s="20"/>
      <c r="D3" s="20"/>
      <c r="E3" s="21" t="s">
        <v>70</v>
      </c>
      <c r="F3" s="21"/>
      <c r="G3" s="22"/>
      <c r="H3" s="20"/>
      <c r="I3" s="20"/>
    </row>
    <row r="4" spans="1:10" ht="15" x14ac:dyDescent="0.25">
      <c r="E4" s="23" t="s">
        <v>71</v>
      </c>
      <c r="F4" s="21"/>
      <c r="G4" s="22"/>
    </row>
    <row r="5" spans="1:10" ht="15.6" x14ac:dyDescent="0.3">
      <c r="A5" s="24"/>
      <c r="B5" s="24"/>
      <c r="C5" s="24"/>
      <c r="D5" s="24"/>
      <c r="E5" s="25" t="s">
        <v>17</v>
      </c>
      <c r="F5" s="25"/>
      <c r="G5" s="26"/>
      <c r="H5" s="24"/>
      <c r="I5" s="24"/>
    </row>
    <row r="6" spans="1:10" ht="15.6" customHeight="1" x14ac:dyDescent="0.3">
      <c r="A6" s="24"/>
      <c r="B6" s="24"/>
      <c r="C6" s="24"/>
      <c r="D6" s="24"/>
      <c r="E6" s="23" t="s">
        <v>18</v>
      </c>
      <c r="F6" s="23"/>
      <c r="G6" s="26"/>
      <c r="H6" s="24"/>
      <c r="I6" s="24"/>
    </row>
    <row r="7" spans="1:10" ht="15.6" customHeight="1" x14ac:dyDescent="0.3">
      <c r="A7" s="24"/>
      <c r="B7" s="24"/>
      <c r="C7" s="24"/>
      <c r="D7" s="24"/>
      <c r="E7" s="22"/>
      <c r="F7" s="27">
        <v>1</v>
      </c>
      <c r="G7" s="22"/>
      <c r="H7" s="24"/>
      <c r="I7" s="24"/>
    </row>
    <row r="8" spans="1:10" ht="15.6" x14ac:dyDescent="0.3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5.6" x14ac:dyDescent="0.3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5.6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1" x14ac:dyDescent="0.4">
      <c r="A11" s="106" t="s">
        <v>19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x14ac:dyDescent="0.25">
      <c r="A12" s="29"/>
      <c r="B12" s="30"/>
      <c r="C12" s="31"/>
      <c r="D12" s="31"/>
      <c r="E12" s="31"/>
      <c r="F12" s="31"/>
      <c r="G12" s="31"/>
      <c r="H12" s="31"/>
      <c r="I12" s="31"/>
      <c r="J12" s="31"/>
    </row>
    <row r="13" spans="1:10" ht="15.6" x14ac:dyDescent="0.3">
      <c r="A13" s="107" t="s">
        <v>64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5.6" x14ac:dyDescent="0.3">
      <c r="A14" s="107" t="s">
        <v>67</v>
      </c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5.6" x14ac:dyDescent="0.3">
      <c r="A15" s="107" t="s">
        <v>65</v>
      </c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5.6" x14ac:dyDescent="0.3">
      <c r="A16" s="107" t="s">
        <v>66</v>
      </c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5.6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25">
      <c r="A18" s="33"/>
      <c r="B18" s="34"/>
      <c r="C18" s="34"/>
      <c r="D18" s="34"/>
      <c r="E18" s="34"/>
      <c r="F18" s="34"/>
      <c r="G18" s="34"/>
      <c r="H18" s="34"/>
      <c r="I18" s="34"/>
      <c r="J18" s="34"/>
    </row>
    <row r="19" spans="1:10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1" spans="1:10" ht="13.8" thickBot="1" x14ac:dyDescent="0.3"/>
    <row r="22" spans="1:10" ht="15.6" x14ac:dyDescent="0.3">
      <c r="C22" s="36" t="s">
        <v>20</v>
      </c>
      <c r="D22" s="37"/>
      <c r="E22" s="38"/>
      <c r="F22" s="38"/>
      <c r="G22" s="39"/>
      <c r="H22" s="40"/>
    </row>
    <row r="23" spans="1:10" ht="16.2" thickBot="1" x14ac:dyDescent="0.35">
      <c r="C23" s="41" t="s">
        <v>21</v>
      </c>
      <c r="D23" s="105" t="s">
        <v>22</v>
      </c>
      <c r="E23" s="105"/>
      <c r="F23" s="105"/>
      <c r="G23" s="105"/>
      <c r="H23" s="41" t="s">
        <v>23</v>
      </c>
    </row>
    <row r="24" spans="1:10" ht="15" customHeight="1" x14ac:dyDescent="0.3">
      <c r="C24" s="42">
        <v>1</v>
      </c>
      <c r="D24" s="109" t="s">
        <v>24</v>
      </c>
      <c r="E24" s="109"/>
      <c r="F24" s="109"/>
      <c r="G24" s="109"/>
      <c r="H24" s="43" t="s">
        <v>25</v>
      </c>
    </row>
    <row r="25" spans="1:10" ht="15" customHeight="1" x14ac:dyDescent="0.3">
      <c r="C25" s="44">
        <v>2</v>
      </c>
      <c r="D25" s="110" t="s">
        <v>26</v>
      </c>
      <c r="E25" s="110"/>
      <c r="F25" s="110"/>
      <c r="G25" s="110"/>
      <c r="H25" s="48">
        <f>Labor!W47</f>
        <v>0</v>
      </c>
    </row>
    <row r="26" spans="1:10" ht="15" customHeight="1" x14ac:dyDescent="0.3">
      <c r="C26" s="44">
        <v>3</v>
      </c>
      <c r="D26" s="110" t="s">
        <v>27</v>
      </c>
      <c r="E26" s="110"/>
      <c r="F26" s="110"/>
      <c r="G26" s="110"/>
      <c r="H26" s="49">
        <f>Equipment!C26</f>
        <v>0</v>
      </c>
    </row>
    <row r="27" spans="1:10" ht="15" customHeight="1" x14ac:dyDescent="0.3">
      <c r="C27" s="44">
        <v>4</v>
      </c>
      <c r="D27" s="110" t="s">
        <v>32</v>
      </c>
      <c r="E27" s="110"/>
      <c r="F27" s="110"/>
      <c r="G27" s="110"/>
      <c r="H27" s="49">
        <f>Materials!H37</f>
        <v>0</v>
      </c>
    </row>
    <row r="28" spans="1:10" ht="15" customHeight="1" x14ac:dyDescent="0.3">
      <c r="C28" s="44">
        <v>5</v>
      </c>
      <c r="D28" s="110" t="s">
        <v>29</v>
      </c>
      <c r="E28" s="110"/>
      <c r="F28" s="110"/>
      <c r="G28" s="110"/>
      <c r="H28" s="49">
        <f>Other!E25</f>
        <v>0</v>
      </c>
    </row>
    <row r="29" spans="1:10" ht="16.95" customHeight="1" x14ac:dyDescent="0.3">
      <c r="C29" s="45"/>
      <c r="D29" s="46"/>
      <c r="E29" s="108" t="s">
        <v>30</v>
      </c>
      <c r="F29" s="108"/>
      <c r="G29" s="108"/>
      <c r="H29" s="47">
        <f>SUM(H25:H28)</f>
        <v>0</v>
      </c>
    </row>
    <row r="30" spans="1:10" ht="15" x14ac:dyDescent="0.25">
      <c r="C30" s="19"/>
      <c r="D30" s="19"/>
      <c r="E30" s="19"/>
      <c r="F30" s="19"/>
      <c r="G30" s="19"/>
      <c r="H30" s="19"/>
    </row>
    <row r="31" spans="1:10" ht="15" x14ac:dyDescent="0.25">
      <c r="C31" s="19"/>
      <c r="D31" s="19"/>
      <c r="E31" s="19"/>
      <c r="F31" s="19"/>
      <c r="G31" s="19"/>
      <c r="H31" s="19"/>
    </row>
    <row r="32" spans="1:10" ht="15" x14ac:dyDescent="0.25">
      <c r="C32" s="19" t="s">
        <v>58</v>
      </c>
      <c r="D32" s="19"/>
      <c r="E32" s="19"/>
      <c r="F32" s="19"/>
      <c r="G32" s="19"/>
      <c r="H32" s="19"/>
    </row>
    <row r="34" spans="3:8" x14ac:dyDescent="0.25">
      <c r="C34" s="16" t="s">
        <v>59</v>
      </c>
      <c r="F34" s="76">
        <f>IF(H29&lt;10000,H29,10000)</f>
        <v>0</v>
      </c>
      <c r="G34" s="77">
        <v>0.1</v>
      </c>
      <c r="H34" s="78">
        <f>F34*G34</f>
        <v>0</v>
      </c>
    </row>
    <row r="35" spans="3:8" x14ac:dyDescent="0.25">
      <c r="C35" s="16" t="s">
        <v>60</v>
      </c>
      <c r="F35" s="78">
        <f>H29-F34</f>
        <v>0</v>
      </c>
      <c r="G35" s="77">
        <v>0.02</v>
      </c>
      <c r="H35" s="78">
        <f>F35*G35</f>
        <v>0</v>
      </c>
    </row>
    <row r="38" spans="3:8" x14ac:dyDescent="0.25">
      <c r="C38" s="16" t="s">
        <v>61</v>
      </c>
      <c r="H38" s="79">
        <f>SUM(H29:H37)</f>
        <v>0</v>
      </c>
    </row>
  </sheetData>
  <mergeCells count="12">
    <mergeCell ref="E29:G29"/>
    <mergeCell ref="D24:G24"/>
    <mergeCell ref="D25:G25"/>
    <mergeCell ref="D26:G26"/>
    <mergeCell ref="D27:G27"/>
    <mergeCell ref="D28:G28"/>
    <mergeCell ref="D23:G23"/>
    <mergeCell ref="A11:J11"/>
    <mergeCell ref="A13:J13"/>
    <mergeCell ref="A14:J14"/>
    <mergeCell ref="A15:J15"/>
    <mergeCell ref="A16:J16"/>
  </mergeCells>
  <pageMargins left="0.25" right="0.25" top="0.75" bottom="0.75" header="0.3" footer="0.3"/>
  <pageSetup scale="98" orientation="portrait" r:id="rId1"/>
  <headerFooter>
    <oddFooter>&amp;LForceAccountCost.xlsx&amp;CContact: Matt Dapp&amp;RRev April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2"/>
  <sheetViews>
    <sheetView tabSelected="1" zoomScaleNormal="100" workbookViewId="0">
      <selection activeCell="Y12" sqref="Y12"/>
    </sheetView>
  </sheetViews>
  <sheetFormatPr defaultRowHeight="14.4" x14ac:dyDescent="0.3"/>
  <cols>
    <col min="1" max="1" width="25.109375" customWidth="1"/>
    <col min="2" max="2" width="16.44140625" customWidth="1"/>
    <col min="3" max="8" width="4.6640625" customWidth="1"/>
    <col min="9" max="12" width="4.6640625" hidden="1" customWidth="1"/>
    <col min="13" max="17" width="4.6640625" customWidth="1"/>
    <col min="18" max="18" width="5.88671875" bestFit="1" customWidth="1"/>
    <col min="22" max="23" width="10" bestFit="1" customWidth="1"/>
    <col min="24" max="24" width="11.33203125" customWidth="1"/>
    <col min="25" max="25" width="10.5546875" bestFit="1" customWidth="1"/>
    <col min="26" max="26" width="11.6640625" customWidth="1"/>
  </cols>
  <sheetData>
    <row r="1" spans="1:26" s="16" customFormat="1" ht="15.6" customHeight="1" x14ac:dyDescent="0.3">
      <c r="A1" s="111" t="str">
        <f>Cover!E2</f>
        <v>Contractor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6" customFormat="1" ht="13.2" x14ac:dyDescent="0.25">
      <c r="A2" s="112" t="str">
        <f>Cover!A11</f>
        <v>FORCE ACCOUNT INVOICE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s="71" customFormat="1" ht="13.2" x14ac:dyDescent="0.25">
      <c r="A3" s="112" t="str">
        <f>Cover!A13</f>
        <v>WisDOT Project #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s="71" customFormat="1" ht="13.2" x14ac:dyDescent="0.25">
      <c r="A4" s="112" t="str">
        <f>Cover!A14</f>
        <v>Project description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s="71" customFormat="1" ht="13.2" x14ac:dyDescent="0.25">
      <c r="A5" s="112" t="str">
        <f>Cover!A15</f>
        <v>COUNTY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s="16" customFormat="1" ht="13.2" x14ac:dyDescent="0.25">
      <c r="A6" s="112" t="str">
        <f>Cover!A16</f>
        <v>Work Description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s="16" customFormat="1" ht="15.6" customHeight="1" x14ac:dyDescent="0.3">
      <c r="A7" s="111" t="s">
        <v>31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6" ht="18" customHeight="1" x14ac:dyDescent="0.35">
      <c r="A8" s="132"/>
      <c r="B8" s="132"/>
      <c r="Y8" s="124" t="s">
        <v>8</v>
      </c>
      <c r="Z8" s="125"/>
    </row>
    <row r="9" spans="1:26" ht="14.4" customHeight="1" thickBot="1" x14ac:dyDescent="0.35">
      <c r="C9" s="113" t="s">
        <v>96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U9" s="119" t="s">
        <v>91</v>
      </c>
      <c r="V9" s="119" t="s">
        <v>5</v>
      </c>
      <c r="W9" s="119" t="s">
        <v>6</v>
      </c>
      <c r="X9" s="119" t="s">
        <v>7</v>
      </c>
      <c r="Y9" s="126"/>
      <c r="Z9" s="127"/>
    </row>
    <row r="10" spans="1:26" ht="15" customHeight="1" thickTop="1" x14ac:dyDescent="0.3">
      <c r="C10" s="116"/>
      <c r="D10" s="116"/>
      <c r="E10" s="116"/>
      <c r="F10" s="116"/>
      <c r="G10" s="116"/>
      <c r="H10" s="116"/>
      <c r="I10" s="117"/>
      <c r="J10" s="118"/>
      <c r="K10" s="117"/>
      <c r="L10" s="118"/>
      <c r="M10" s="117"/>
      <c r="N10" s="118"/>
      <c r="O10" s="117"/>
      <c r="P10" s="118"/>
      <c r="Q10" s="114" t="s">
        <v>3</v>
      </c>
      <c r="R10" s="115"/>
      <c r="S10" s="93" t="s">
        <v>89</v>
      </c>
      <c r="T10" s="93" t="s">
        <v>90</v>
      </c>
      <c r="U10" s="120"/>
      <c r="V10" s="120"/>
      <c r="W10" s="120"/>
      <c r="X10" s="120"/>
      <c r="Y10" s="82" t="s">
        <v>62</v>
      </c>
      <c r="Z10" s="82" t="s">
        <v>63</v>
      </c>
    </row>
    <row r="11" spans="1:26" x14ac:dyDescent="0.3">
      <c r="A11" t="s">
        <v>57</v>
      </c>
      <c r="B11" t="s">
        <v>2</v>
      </c>
      <c r="C11" s="1" t="s">
        <v>0</v>
      </c>
      <c r="D11" s="4" t="s">
        <v>1</v>
      </c>
      <c r="E11" s="5" t="s">
        <v>0</v>
      </c>
      <c r="F11" s="4" t="s">
        <v>1</v>
      </c>
      <c r="G11" s="1" t="s">
        <v>0</v>
      </c>
      <c r="H11" s="91" t="s">
        <v>1</v>
      </c>
      <c r="I11" s="1" t="s">
        <v>0</v>
      </c>
      <c r="J11" s="91" t="s">
        <v>1</v>
      </c>
      <c r="K11" s="1" t="s">
        <v>0</v>
      </c>
      <c r="L11" s="91" t="s">
        <v>1</v>
      </c>
      <c r="M11" s="1" t="s">
        <v>0</v>
      </c>
      <c r="N11" s="91" t="s">
        <v>1</v>
      </c>
      <c r="O11" s="1" t="s">
        <v>0</v>
      </c>
      <c r="P11" s="81" t="s">
        <v>1</v>
      </c>
      <c r="Q11" s="5" t="s">
        <v>0</v>
      </c>
      <c r="R11" s="4" t="s">
        <v>1</v>
      </c>
      <c r="S11" s="94" t="s">
        <v>4</v>
      </c>
      <c r="T11" s="94" t="s">
        <v>4</v>
      </c>
      <c r="U11" s="121"/>
      <c r="V11" s="121"/>
      <c r="W11" s="121"/>
      <c r="X11" s="121"/>
      <c r="Y11" s="74">
        <v>0</v>
      </c>
      <c r="Z11" s="74">
        <v>0</v>
      </c>
    </row>
    <row r="12" spans="1:26" x14ac:dyDescent="0.3">
      <c r="C12" s="83">
        <v>0</v>
      </c>
      <c r="D12" s="85">
        <v>0</v>
      </c>
      <c r="E12" s="83">
        <v>0</v>
      </c>
      <c r="F12" s="89">
        <v>0</v>
      </c>
      <c r="G12" s="83">
        <v>0</v>
      </c>
      <c r="H12" s="89">
        <v>0</v>
      </c>
      <c r="I12" s="83">
        <v>0</v>
      </c>
      <c r="J12" s="89">
        <v>0</v>
      </c>
      <c r="K12" s="83">
        <v>0</v>
      </c>
      <c r="L12" s="89">
        <v>0</v>
      </c>
      <c r="M12" s="83">
        <v>0</v>
      </c>
      <c r="N12" s="89">
        <v>0</v>
      </c>
      <c r="O12" s="83">
        <v>0</v>
      </c>
      <c r="P12" s="89">
        <v>0</v>
      </c>
      <c r="Q12" s="92">
        <f t="shared" ref="Q12:Q30" si="0">+O12+M12+K12+I12+G12+E12+C12</f>
        <v>0</v>
      </c>
      <c r="R12" s="87">
        <v>0</v>
      </c>
      <c r="S12" s="74">
        <v>0</v>
      </c>
      <c r="T12" s="75">
        <v>0</v>
      </c>
      <c r="U12" s="75">
        <f>(Q12+R12)*T12</f>
        <v>0</v>
      </c>
      <c r="V12" s="96">
        <f>(Q12+R12)*S12</f>
        <v>0</v>
      </c>
      <c r="W12" s="96">
        <f>(Q12*S12)+(R12*(S12*1.5))</f>
        <v>0</v>
      </c>
      <c r="X12" s="74">
        <v>0</v>
      </c>
      <c r="Y12" s="74">
        <f>IF(X12&lt;$Y$11,W12,0)</f>
        <v>0</v>
      </c>
      <c r="Z12" s="74">
        <f>IF(X12&lt;$Z$11,W12,0)</f>
        <v>0</v>
      </c>
    </row>
    <row r="13" spans="1:26" x14ac:dyDescent="0.3">
      <c r="C13" s="83">
        <v>0</v>
      </c>
      <c r="D13" s="85">
        <v>0</v>
      </c>
      <c r="E13" s="83">
        <v>0</v>
      </c>
      <c r="F13" s="89">
        <v>0</v>
      </c>
      <c r="G13" s="83">
        <v>0</v>
      </c>
      <c r="H13" s="89">
        <v>0</v>
      </c>
      <c r="I13" s="83">
        <v>0</v>
      </c>
      <c r="J13" s="89">
        <v>0</v>
      </c>
      <c r="K13" s="83">
        <v>0</v>
      </c>
      <c r="L13" s="89">
        <v>0</v>
      </c>
      <c r="M13" s="83">
        <v>0</v>
      </c>
      <c r="N13" s="89">
        <v>0</v>
      </c>
      <c r="O13" s="83">
        <v>0</v>
      </c>
      <c r="P13" s="89">
        <v>0</v>
      </c>
      <c r="Q13" s="92">
        <f t="shared" si="0"/>
        <v>0</v>
      </c>
      <c r="R13" s="87">
        <f t="shared" ref="R13:R31" si="1">+P13+N13+L13+J13+H13+F13+D13</f>
        <v>0</v>
      </c>
      <c r="S13" s="74">
        <v>0</v>
      </c>
      <c r="T13" s="75">
        <v>0</v>
      </c>
      <c r="U13" s="75">
        <f t="shared" ref="U13:U31" si="2">(Q13+R13)*T13</f>
        <v>0</v>
      </c>
      <c r="V13" s="96">
        <f t="shared" ref="V13:V31" si="3">(Q13+R13)*S13</f>
        <v>0</v>
      </c>
      <c r="W13" s="96">
        <f t="shared" ref="W13:W30" si="4">(Q13*S13)+(R13*(S13*1.5))</f>
        <v>0</v>
      </c>
      <c r="X13" s="74">
        <v>0</v>
      </c>
      <c r="Y13" s="74">
        <f>IF(X13&lt;$Y$11,W13,0)</f>
        <v>0</v>
      </c>
      <c r="Z13" s="74">
        <f>IF(X13&lt;$Z$11,W13,0)</f>
        <v>0</v>
      </c>
    </row>
    <row r="14" spans="1:26" x14ac:dyDescent="0.3">
      <c r="C14" s="83">
        <v>0</v>
      </c>
      <c r="D14" s="85">
        <v>0</v>
      </c>
      <c r="E14" s="83">
        <v>0</v>
      </c>
      <c r="F14" s="89">
        <v>0</v>
      </c>
      <c r="G14" s="83">
        <v>0</v>
      </c>
      <c r="H14" s="89">
        <v>0</v>
      </c>
      <c r="I14" s="83">
        <v>0</v>
      </c>
      <c r="J14" s="89">
        <v>0</v>
      </c>
      <c r="K14" s="83">
        <v>0</v>
      </c>
      <c r="L14" s="89">
        <v>0</v>
      </c>
      <c r="M14" s="83">
        <v>0</v>
      </c>
      <c r="N14" s="89">
        <v>0</v>
      </c>
      <c r="O14" s="83">
        <v>0</v>
      </c>
      <c r="P14" s="89">
        <v>0</v>
      </c>
      <c r="Q14" s="92">
        <f t="shared" si="0"/>
        <v>0</v>
      </c>
      <c r="R14" s="87">
        <f t="shared" si="1"/>
        <v>0</v>
      </c>
      <c r="S14" s="74">
        <v>0</v>
      </c>
      <c r="T14" s="75">
        <v>0</v>
      </c>
      <c r="U14" s="75">
        <f t="shared" si="2"/>
        <v>0</v>
      </c>
      <c r="V14" s="96">
        <f t="shared" si="3"/>
        <v>0</v>
      </c>
      <c r="W14" s="96">
        <f t="shared" si="4"/>
        <v>0</v>
      </c>
      <c r="X14" s="74">
        <v>0</v>
      </c>
      <c r="Y14" s="74">
        <f>IF(X14&lt;$Y$11,W14,0)</f>
        <v>0</v>
      </c>
      <c r="Z14" s="74">
        <f>IF(X14&lt;$Z$11,W14,0)</f>
        <v>0</v>
      </c>
    </row>
    <row r="15" spans="1:26" x14ac:dyDescent="0.3">
      <c r="C15" s="83">
        <v>0</v>
      </c>
      <c r="D15" s="85">
        <v>0</v>
      </c>
      <c r="E15" s="83">
        <v>0</v>
      </c>
      <c r="F15" s="89">
        <v>0</v>
      </c>
      <c r="G15" s="83">
        <v>0</v>
      </c>
      <c r="H15" s="89">
        <v>0</v>
      </c>
      <c r="I15" s="83">
        <v>0</v>
      </c>
      <c r="J15" s="89">
        <v>0</v>
      </c>
      <c r="K15" s="83">
        <v>0</v>
      </c>
      <c r="L15" s="89">
        <v>0</v>
      </c>
      <c r="M15" s="83">
        <v>0</v>
      </c>
      <c r="N15" s="89">
        <v>0</v>
      </c>
      <c r="O15" s="83">
        <v>0</v>
      </c>
      <c r="P15" s="89">
        <v>0</v>
      </c>
      <c r="Q15" s="92">
        <f t="shared" si="0"/>
        <v>0</v>
      </c>
      <c r="R15" s="87">
        <f t="shared" si="1"/>
        <v>0</v>
      </c>
      <c r="S15" s="74">
        <v>0</v>
      </c>
      <c r="T15" s="75">
        <v>0</v>
      </c>
      <c r="U15" s="75">
        <f t="shared" si="2"/>
        <v>0</v>
      </c>
      <c r="V15" s="96">
        <f t="shared" si="3"/>
        <v>0</v>
      </c>
      <c r="W15" s="96">
        <f t="shared" si="4"/>
        <v>0</v>
      </c>
      <c r="X15" s="74">
        <v>0</v>
      </c>
      <c r="Y15" s="74">
        <f>IF(X15&lt;$Y$11,W15,0)</f>
        <v>0</v>
      </c>
      <c r="Z15" s="74">
        <f>IF(X15&lt;$Z$11,W15,0)</f>
        <v>0</v>
      </c>
    </row>
    <row r="16" spans="1:26" x14ac:dyDescent="0.3">
      <c r="C16" s="83">
        <v>0</v>
      </c>
      <c r="D16" s="85">
        <v>0</v>
      </c>
      <c r="E16" s="83">
        <v>0</v>
      </c>
      <c r="F16" s="89">
        <v>0</v>
      </c>
      <c r="G16" s="83">
        <v>0</v>
      </c>
      <c r="H16" s="89">
        <v>0</v>
      </c>
      <c r="I16" s="83">
        <v>0</v>
      </c>
      <c r="J16" s="89">
        <v>0</v>
      </c>
      <c r="K16" s="83">
        <v>0</v>
      </c>
      <c r="L16" s="89">
        <v>0</v>
      </c>
      <c r="M16" s="83">
        <v>0</v>
      </c>
      <c r="N16" s="89">
        <v>0</v>
      </c>
      <c r="O16" s="83">
        <v>0</v>
      </c>
      <c r="P16" s="89">
        <v>0</v>
      </c>
      <c r="Q16" s="92">
        <f t="shared" si="0"/>
        <v>0</v>
      </c>
      <c r="R16" s="87">
        <f t="shared" si="1"/>
        <v>0</v>
      </c>
      <c r="S16" s="74">
        <v>0</v>
      </c>
      <c r="T16" s="75">
        <v>0</v>
      </c>
      <c r="U16" s="75">
        <f t="shared" si="2"/>
        <v>0</v>
      </c>
      <c r="V16" s="96">
        <f t="shared" si="3"/>
        <v>0</v>
      </c>
      <c r="W16" s="96">
        <f t="shared" si="4"/>
        <v>0</v>
      </c>
      <c r="X16" s="74">
        <v>0</v>
      </c>
      <c r="Y16" s="74">
        <f>IF(X16&lt;$Y$11,W16,0)</f>
        <v>0</v>
      </c>
      <c r="Z16" s="74">
        <f>IF(X16&lt;$Z$11,W16,0)</f>
        <v>0</v>
      </c>
    </row>
    <row r="17" spans="1:26" x14ac:dyDescent="0.3">
      <c r="C17" s="83">
        <v>0</v>
      </c>
      <c r="D17" s="85">
        <v>0</v>
      </c>
      <c r="E17" s="83">
        <v>0</v>
      </c>
      <c r="F17" s="89">
        <v>0</v>
      </c>
      <c r="G17" s="83">
        <v>0</v>
      </c>
      <c r="H17" s="89">
        <v>0</v>
      </c>
      <c r="I17" s="83">
        <v>0</v>
      </c>
      <c r="J17" s="89">
        <v>0</v>
      </c>
      <c r="K17" s="83">
        <v>0</v>
      </c>
      <c r="L17" s="89">
        <v>0</v>
      </c>
      <c r="M17" s="83">
        <v>0</v>
      </c>
      <c r="N17" s="89">
        <v>0</v>
      </c>
      <c r="O17" s="83">
        <v>0</v>
      </c>
      <c r="P17" s="89">
        <v>0</v>
      </c>
      <c r="Q17" s="92">
        <f t="shared" si="0"/>
        <v>0</v>
      </c>
      <c r="R17" s="87">
        <f t="shared" si="1"/>
        <v>0</v>
      </c>
      <c r="S17" s="74">
        <v>0</v>
      </c>
      <c r="T17" s="75">
        <v>0</v>
      </c>
      <c r="U17" s="75">
        <f t="shared" si="2"/>
        <v>0</v>
      </c>
      <c r="V17" s="96">
        <f t="shared" si="3"/>
        <v>0</v>
      </c>
      <c r="W17" s="96">
        <f t="shared" si="4"/>
        <v>0</v>
      </c>
      <c r="X17" s="74">
        <v>0</v>
      </c>
      <c r="Y17" s="74">
        <f>IF(X17&lt;$Y$11,W17,0)</f>
        <v>0</v>
      </c>
      <c r="Z17" s="74">
        <f>IF(X17&lt;$Z$11,W17,0)</f>
        <v>0</v>
      </c>
    </row>
    <row r="18" spans="1:26" x14ac:dyDescent="0.3">
      <c r="C18" s="83">
        <v>0</v>
      </c>
      <c r="D18" s="85">
        <v>0</v>
      </c>
      <c r="E18" s="83">
        <v>0</v>
      </c>
      <c r="F18" s="89">
        <v>0</v>
      </c>
      <c r="G18" s="83">
        <v>0</v>
      </c>
      <c r="H18" s="89">
        <v>0</v>
      </c>
      <c r="I18" s="83">
        <v>0</v>
      </c>
      <c r="J18" s="89">
        <v>0</v>
      </c>
      <c r="K18" s="83">
        <v>0</v>
      </c>
      <c r="L18" s="89">
        <v>0</v>
      </c>
      <c r="M18" s="83">
        <v>0</v>
      </c>
      <c r="N18" s="89">
        <v>0</v>
      </c>
      <c r="O18" s="83">
        <v>0</v>
      </c>
      <c r="P18" s="89">
        <v>0</v>
      </c>
      <c r="Q18" s="92">
        <f t="shared" si="0"/>
        <v>0</v>
      </c>
      <c r="R18" s="87">
        <f t="shared" si="1"/>
        <v>0</v>
      </c>
      <c r="S18" s="74">
        <v>0</v>
      </c>
      <c r="T18" s="75">
        <v>0</v>
      </c>
      <c r="U18" s="75">
        <f t="shared" si="2"/>
        <v>0</v>
      </c>
      <c r="V18" s="96">
        <f t="shared" si="3"/>
        <v>0</v>
      </c>
      <c r="W18" s="96">
        <f t="shared" si="4"/>
        <v>0</v>
      </c>
      <c r="X18" s="74">
        <v>0</v>
      </c>
      <c r="Y18" s="74">
        <f>IF(X18&lt;$Y$11,W18,0)</f>
        <v>0</v>
      </c>
      <c r="Z18" s="74">
        <f>IF(X18&lt;$Z$11,W18,0)</f>
        <v>0</v>
      </c>
    </row>
    <row r="19" spans="1:26" x14ac:dyDescent="0.3">
      <c r="C19" s="83">
        <v>0</v>
      </c>
      <c r="D19" s="85">
        <v>0</v>
      </c>
      <c r="E19" s="83">
        <v>0</v>
      </c>
      <c r="F19" s="89">
        <v>0</v>
      </c>
      <c r="G19" s="83">
        <v>0</v>
      </c>
      <c r="H19" s="89">
        <v>0</v>
      </c>
      <c r="I19" s="83">
        <v>0</v>
      </c>
      <c r="J19" s="89">
        <v>0</v>
      </c>
      <c r="K19" s="83">
        <v>0</v>
      </c>
      <c r="L19" s="89">
        <v>0</v>
      </c>
      <c r="M19" s="83">
        <v>0</v>
      </c>
      <c r="N19" s="89">
        <v>0</v>
      </c>
      <c r="O19" s="83">
        <v>0</v>
      </c>
      <c r="P19" s="89">
        <v>0</v>
      </c>
      <c r="Q19" s="92">
        <f t="shared" si="0"/>
        <v>0</v>
      </c>
      <c r="R19" s="87">
        <f t="shared" si="1"/>
        <v>0</v>
      </c>
      <c r="S19" s="74">
        <v>0</v>
      </c>
      <c r="T19" s="75">
        <v>0</v>
      </c>
      <c r="U19" s="75">
        <f t="shared" si="2"/>
        <v>0</v>
      </c>
      <c r="V19" s="96">
        <f t="shared" si="3"/>
        <v>0</v>
      </c>
      <c r="W19" s="96">
        <f t="shared" si="4"/>
        <v>0</v>
      </c>
      <c r="X19" s="74">
        <v>0</v>
      </c>
      <c r="Y19" s="74">
        <f>IF(X19&lt;$Y$11,W19,0)</f>
        <v>0</v>
      </c>
      <c r="Z19" s="74">
        <f>IF(X19&lt;$Z$11,W19,0)</f>
        <v>0</v>
      </c>
    </row>
    <row r="20" spans="1:26" x14ac:dyDescent="0.3">
      <c r="C20" s="83">
        <v>0</v>
      </c>
      <c r="D20" s="88">
        <v>0</v>
      </c>
      <c r="E20" s="83">
        <v>0</v>
      </c>
      <c r="F20" s="89">
        <v>0</v>
      </c>
      <c r="G20" s="83">
        <v>0</v>
      </c>
      <c r="H20" s="89">
        <v>0</v>
      </c>
      <c r="I20" s="83">
        <v>0</v>
      </c>
      <c r="J20" s="89">
        <v>0</v>
      </c>
      <c r="K20" s="83">
        <v>0</v>
      </c>
      <c r="L20" s="89">
        <v>0</v>
      </c>
      <c r="M20" s="83">
        <v>0</v>
      </c>
      <c r="N20" s="89">
        <v>0</v>
      </c>
      <c r="O20" s="83">
        <v>0</v>
      </c>
      <c r="P20" s="89">
        <v>0</v>
      </c>
      <c r="Q20" s="92">
        <f t="shared" si="0"/>
        <v>0</v>
      </c>
      <c r="R20" s="87">
        <f t="shared" si="1"/>
        <v>0</v>
      </c>
      <c r="S20" s="74">
        <v>0</v>
      </c>
      <c r="T20" s="75">
        <v>0</v>
      </c>
      <c r="U20" s="75">
        <f t="shared" si="2"/>
        <v>0</v>
      </c>
      <c r="V20" s="96">
        <f t="shared" si="3"/>
        <v>0</v>
      </c>
      <c r="W20" s="96">
        <f t="shared" si="4"/>
        <v>0</v>
      </c>
      <c r="X20" s="74">
        <v>0</v>
      </c>
      <c r="Y20" s="74">
        <f>IF(X20&lt;$Y$11,W20,0)</f>
        <v>0</v>
      </c>
      <c r="Z20" s="74">
        <f>IF(X20&lt;$Z$11,W20,0)</f>
        <v>0</v>
      </c>
    </row>
    <row r="21" spans="1:26" x14ac:dyDescent="0.3">
      <c r="C21" s="83">
        <v>0</v>
      </c>
      <c r="D21" s="88">
        <v>0</v>
      </c>
      <c r="E21" s="83">
        <v>0</v>
      </c>
      <c r="F21" s="89">
        <v>0</v>
      </c>
      <c r="G21" s="83">
        <v>0</v>
      </c>
      <c r="H21" s="89">
        <v>0</v>
      </c>
      <c r="I21" s="83">
        <v>0</v>
      </c>
      <c r="J21" s="89">
        <v>0</v>
      </c>
      <c r="K21" s="83">
        <v>0</v>
      </c>
      <c r="L21" s="89">
        <v>0</v>
      </c>
      <c r="M21" s="83">
        <v>0</v>
      </c>
      <c r="N21" s="89">
        <v>0</v>
      </c>
      <c r="O21" s="83">
        <v>0</v>
      </c>
      <c r="P21" s="89">
        <v>0</v>
      </c>
      <c r="Q21" s="92">
        <f t="shared" si="0"/>
        <v>0</v>
      </c>
      <c r="R21" s="87">
        <f t="shared" si="1"/>
        <v>0</v>
      </c>
      <c r="S21" s="74">
        <v>0</v>
      </c>
      <c r="T21" s="75">
        <v>0</v>
      </c>
      <c r="U21" s="75">
        <f t="shared" si="2"/>
        <v>0</v>
      </c>
      <c r="V21" s="96">
        <f t="shared" si="3"/>
        <v>0</v>
      </c>
      <c r="W21" s="96">
        <f t="shared" si="4"/>
        <v>0</v>
      </c>
      <c r="X21" s="74">
        <v>0</v>
      </c>
      <c r="Y21" s="74">
        <f>IF(X21&lt;$Y$11,W21,0)</f>
        <v>0</v>
      </c>
      <c r="Z21" s="74">
        <f>IF(X21&lt;$Z$11,W21,0)</f>
        <v>0</v>
      </c>
    </row>
    <row r="22" spans="1:26" x14ac:dyDescent="0.3">
      <c r="C22" s="83">
        <v>0</v>
      </c>
      <c r="D22" s="88">
        <v>0</v>
      </c>
      <c r="E22" s="83">
        <v>0</v>
      </c>
      <c r="F22" s="89">
        <v>0</v>
      </c>
      <c r="G22" s="83">
        <v>0</v>
      </c>
      <c r="H22" s="89">
        <v>0</v>
      </c>
      <c r="I22" s="83">
        <v>0</v>
      </c>
      <c r="J22" s="89">
        <v>0</v>
      </c>
      <c r="K22" s="83">
        <v>0</v>
      </c>
      <c r="L22" s="89">
        <v>0</v>
      </c>
      <c r="M22" s="83">
        <v>0</v>
      </c>
      <c r="N22" s="89">
        <v>0</v>
      </c>
      <c r="O22" s="83">
        <v>0</v>
      </c>
      <c r="P22" s="89">
        <v>0</v>
      </c>
      <c r="Q22" s="92">
        <f t="shared" si="0"/>
        <v>0</v>
      </c>
      <c r="R22" s="87">
        <f t="shared" si="1"/>
        <v>0</v>
      </c>
      <c r="S22" s="74">
        <v>0</v>
      </c>
      <c r="T22" s="75">
        <v>0</v>
      </c>
      <c r="U22" s="75">
        <f t="shared" si="2"/>
        <v>0</v>
      </c>
      <c r="V22" s="96">
        <f t="shared" si="3"/>
        <v>0</v>
      </c>
      <c r="W22" s="96">
        <f t="shared" si="4"/>
        <v>0</v>
      </c>
      <c r="X22" s="74">
        <v>0</v>
      </c>
      <c r="Y22" s="74">
        <f>IF(X22&lt;$Y$11,W22,0)</f>
        <v>0</v>
      </c>
      <c r="Z22" s="74">
        <f>IF(X22&lt;$Z$11,W22,0)</f>
        <v>0</v>
      </c>
    </row>
    <row r="23" spans="1:26" x14ac:dyDescent="0.3">
      <c r="C23" s="83">
        <v>0</v>
      </c>
      <c r="D23" s="88">
        <v>0</v>
      </c>
      <c r="E23" s="83">
        <v>0</v>
      </c>
      <c r="F23" s="89">
        <v>0</v>
      </c>
      <c r="G23" s="83">
        <v>0</v>
      </c>
      <c r="H23" s="89">
        <v>0</v>
      </c>
      <c r="I23" s="83">
        <v>0</v>
      </c>
      <c r="J23" s="89">
        <v>0</v>
      </c>
      <c r="K23" s="83">
        <v>0</v>
      </c>
      <c r="L23" s="89">
        <v>0</v>
      </c>
      <c r="M23" s="83">
        <v>0</v>
      </c>
      <c r="N23" s="89">
        <v>0</v>
      </c>
      <c r="O23" s="83">
        <v>0</v>
      </c>
      <c r="P23" s="89">
        <v>0</v>
      </c>
      <c r="Q23" s="92">
        <f t="shared" si="0"/>
        <v>0</v>
      </c>
      <c r="R23" s="87">
        <f t="shared" si="1"/>
        <v>0</v>
      </c>
      <c r="S23" s="74">
        <v>0</v>
      </c>
      <c r="T23" s="75">
        <v>0</v>
      </c>
      <c r="U23" s="75">
        <f t="shared" si="2"/>
        <v>0</v>
      </c>
      <c r="V23" s="96">
        <f t="shared" si="3"/>
        <v>0</v>
      </c>
      <c r="W23" s="96">
        <f t="shared" si="4"/>
        <v>0</v>
      </c>
      <c r="X23" s="74">
        <v>0</v>
      </c>
      <c r="Y23" s="74">
        <f>IF(X23&lt;$Y$11,W23,0)</f>
        <v>0</v>
      </c>
      <c r="Z23" s="74">
        <f>IF(X23&lt;$Z$11,W23,0)</f>
        <v>0</v>
      </c>
    </row>
    <row r="24" spans="1:26" x14ac:dyDescent="0.3">
      <c r="C24" s="83">
        <v>0</v>
      </c>
      <c r="D24" s="88">
        <v>0</v>
      </c>
      <c r="E24" s="83">
        <v>0</v>
      </c>
      <c r="F24" s="89">
        <v>0</v>
      </c>
      <c r="G24" s="83">
        <v>0</v>
      </c>
      <c r="H24" s="89">
        <v>0</v>
      </c>
      <c r="I24" s="83">
        <v>0</v>
      </c>
      <c r="J24" s="89">
        <v>0</v>
      </c>
      <c r="K24" s="83">
        <v>0</v>
      </c>
      <c r="L24" s="89">
        <v>0</v>
      </c>
      <c r="M24" s="83">
        <v>0</v>
      </c>
      <c r="N24" s="89">
        <v>0</v>
      </c>
      <c r="O24" s="83">
        <v>0</v>
      </c>
      <c r="P24" s="89">
        <v>0</v>
      </c>
      <c r="Q24" s="92">
        <f t="shared" si="0"/>
        <v>0</v>
      </c>
      <c r="R24" s="87">
        <f t="shared" si="1"/>
        <v>0</v>
      </c>
      <c r="S24" s="74">
        <v>0</v>
      </c>
      <c r="T24" s="75">
        <v>0</v>
      </c>
      <c r="U24" s="75">
        <f t="shared" si="2"/>
        <v>0</v>
      </c>
      <c r="V24" s="96">
        <f t="shared" si="3"/>
        <v>0</v>
      </c>
      <c r="W24" s="96">
        <f t="shared" si="4"/>
        <v>0</v>
      </c>
      <c r="X24" s="74">
        <v>0</v>
      </c>
      <c r="Y24" s="74">
        <f>IF(X24&lt;$Y$11,W24,0)</f>
        <v>0</v>
      </c>
      <c r="Z24" s="74">
        <f>IF(X24&lt;$Z$11,W24,0)</f>
        <v>0</v>
      </c>
    </row>
    <row r="25" spans="1:26" x14ac:dyDescent="0.3">
      <c r="C25" s="83">
        <v>0</v>
      </c>
      <c r="D25" s="88">
        <v>0</v>
      </c>
      <c r="E25" s="83">
        <v>0</v>
      </c>
      <c r="F25" s="89">
        <v>0</v>
      </c>
      <c r="G25" s="83">
        <v>0</v>
      </c>
      <c r="H25" s="89">
        <v>0</v>
      </c>
      <c r="I25" s="83">
        <v>0</v>
      </c>
      <c r="J25" s="89">
        <v>0</v>
      </c>
      <c r="K25" s="83">
        <v>0</v>
      </c>
      <c r="L25" s="89">
        <v>0</v>
      </c>
      <c r="M25" s="83">
        <v>0</v>
      </c>
      <c r="N25" s="89">
        <v>0</v>
      </c>
      <c r="O25" s="83">
        <v>0</v>
      </c>
      <c r="P25" s="89">
        <v>0</v>
      </c>
      <c r="Q25" s="92">
        <f t="shared" si="0"/>
        <v>0</v>
      </c>
      <c r="R25" s="87">
        <f t="shared" si="1"/>
        <v>0</v>
      </c>
      <c r="S25" s="74">
        <v>0</v>
      </c>
      <c r="T25" s="75">
        <v>0</v>
      </c>
      <c r="U25" s="75">
        <f t="shared" si="2"/>
        <v>0</v>
      </c>
      <c r="V25" s="96">
        <f t="shared" si="3"/>
        <v>0</v>
      </c>
      <c r="W25" s="96">
        <f t="shared" si="4"/>
        <v>0</v>
      </c>
      <c r="X25" s="74">
        <v>0</v>
      </c>
      <c r="Y25" s="74">
        <f>IF(X25&lt;$Y$11,W25,0)</f>
        <v>0</v>
      </c>
      <c r="Z25" s="74">
        <f>IF(X25&lt;$Z$11,W25,0)</f>
        <v>0</v>
      </c>
    </row>
    <row r="26" spans="1:26" x14ac:dyDescent="0.3">
      <c r="C26" s="83">
        <v>0</v>
      </c>
      <c r="D26" s="88">
        <v>0</v>
      </c>
      <c r="E26" s="83">
        <v>0</v>
      </c>
      <c r="F26" s="89">
        <v>0</v>
      </c>
      <c r="G26" s="83">
        <v>0</v>
      </c>
      <c r="H26" s="89">
        <v>0</v>
      </c>
      <c r="I26" s="83">
        <v>0</v>
      </c>
      <c r="J26" s="89">
        <v>0</v>
      </c>
      <c r="K26" s="83">
        <v>0</v>
      </c>
      <c r="L26" s="89">
        <v>0</v>
      </c>
      <c r="M26" s="83">
        <v>0</v>
      </c>
      <c r="N26" s="89">
        <v>0</v>
      </c>
      <c r="O26" s="83">
        <v>0</v>
      </c>
      <c r="P26" s="89">
        <v>0</v>
      </c>
      <c r="Q26" s="92">
        <f t="shared" si="0"/>
        <v>0</v>
      </c>
      <c r="R26" s="87">
        <f t="shared" si="1"/>
        <v>0</v>
      </c>
      <c r="S26" s="74">
        <v>0</v>
      </c>
      <c r="T26" s="75">
        <v>0</v>
      </c>
      <c r="U26" s="75">
        <f t="shared" si="2"/>
        <v>0</v>
      </c>
      <c r="V26" s="96">
        <f t="shared" si="3"/>
        <v>0</v>
      </c>
      <c r="W26" s="96">
        <f t="shared" si="4"/>
        <v>0</v>
      </c>
      <c r="X26" s="74">
        <v>0</v>
      </c>
      <c r="Y26" s="74">
        <f>IF(X26&lt;$Y$11,W26,0)</f>
        <v>0</v>
      </c>
      <c r="Z26" s="74">
        <f>IF(X26&lt;$Z$11,W26,0)</f>
        <v>0</v>
      </c>
    </row>
    <row r="27" spans="1:26" x14ac:dyDescent="0.3">
      <c r="C27" s="83">
        <v>0</v>
      </c>
      <c r="D27" s="88">
        <v>0</v>
      </c>
      <c r="E27" s="83">
        <v>0</v>
      </c>
      <c r="F27" s="89">
        <v>0</v>
      </c>
      <c r="G27" s="83">
        <v>0</v>
      </c>
      <c r="H27" s="89">
        <v>0</v>
      </c>
      <c r="I27" s="83">
        <v>0</v>
      </c>
      <c r="J27" s="89">
        <v>0</v>
      </c>
      <c r="K27" s="83">
        <v>0</v>
      </c>
      <c r="L27" s="89">
        <v>0</v>
      </c>
      <c r="M27" s="83">
        <v>0</v>
      </c>
      <c r="N27" s="89">
        <v>0</v>
      </c>
      <c r="O27" s="83">
        <v>0</v>
      </c>
      <c r="P27" s="89">
        <v>0</v>
      </c>
      <c r="Q27" s="92">
        <f t="shared" si="0"/>
        <v>0</v>
      </c>
      <c r="R27" s="87">
        <f t="shared" si="1"/>
        <v>0</v>
      </c>
      <c r="S27" s="74">
        <v>0</v>
      </c>
      <c r="T27" s="75">
        <v>0</v>
      </c>
      <c r="U27" s="75">
        <f t="shared" si="2"/>
        <v>0</v>
      </c>
      <c r="V27" s="96">
        <f t="shared" si="3"/>
        <v>0</v>
      </c>
      <c r="W27" s="96">
        <f t="shared" si="4"/>
        <v>0</v>
      </c>
      <c r="X27" s="74">
        <v>0</v>
      </c>
      <c r="Y27" s="74">
        <f>IF(X27&lt;$Y$11,W27,0)</f>
        <v>0</v>
      </c>
      <c r="Z27" s="74">
        <f>IF(X27&lt;$Z$11,W27,0)</f>
        <v>0</v>
      </c>
    </row>
    <row r="28" spans="1:26" x14ac:dyDescent="0.3">
      <c r="C28" s="83">
        <v>0</v>
      </c>
      <c r="D28" s="88">
        <v>0</v>
      </c>
      <c r="E28" s="83">
        <v>0</v>
      </c>
      <c r="F28" s="89">
        <v>0</v>
      </c>
      <c r="G28" s="83">
        <v>0</v>
      </c>
      <c r="H28" s="89">
        <v>0</v>
      </c>
      <c r="I28" s="83">
        <v>0</v>
      </c>
      <c r="J28" s="89">
        <v>0</v>
      </c>
      <c r="K28" s="83">
        <v>0</v>
      </c>
      <c r="L28" s="89">
        <v>0</v>
      </c>
      <c r="M28" s="83">
        <v>0</v>
      </c>
      <c r="N28" s="89">
        <v>0</v>
      </c>
      <c r="O28" s="83">
        <v>0</v>
      </c>
      <c r="P28" s="89">
        <v>0</v>
      </c>
      <c r="Q28" s="92">
        <f t="shared" si="0"/>
        <v>0</v>
      </c>
      <c r="R28" s="87">
        <f t="shared" si="1"/>
        <v>0</v>
      </c>
      <c r="S28" s="74">
        <v>0</v>
      </c>
      <c r="T28" s="75">
        <v>0</v>
      </c>
      <c r="U28" s="75">
        <f t="shared" si="2"/>
        <v>0</v>
      </c>
      <c r="V28" s="97">
        <f t="shared" si="3"/>
        <v>0</v>
      </c>
      <c r="W28" s="96">
        <f t="shared" si="4"/>
        <v>0</v>
      </c>
      <c r="X28" s="74">
        <v>0</v>
      </c>
      <c r="Y28" s="74">
        <f>IF(X28&lt;$Y$11,W28,0)</f>
        <v>0</v>
      </c>
      <c r="Z28" s="74">
        <f>IF(X28&lt;$Z$11,W28,0)</f>
        <v>0</v>
      </c>
    </row>
    <row r="29" spans="1:26" x14ac:dyDescent="0.3">
      <c r="C29" s="83">
        <v>0</v>
      </c>
      <c r="D29" s="84">
        <v>0</v>
      </c>
      <c r="E29" s="83">
        <v>0</v>
      </c>
      <c r="F29" s="90">
        <v>0</v>
      </c>
      <c r="G29" s="83">
        <v>0</v>
      </c>
      <c r="H29" s="89">
        <v>0</v>
      </c>
      <c r="I29" s="83">
        <v>0</v>
      </c>
      <c r="J29" s="89">
        <v>0</v>
      </c>
      <c r="K29" s="83">
        <v>0</v>
      </c>
      <c r="L29" s="89">
        <v>0</v>
      </c>
      <c r="M29" s="83">
        <v>0</v>
      </c>
      <c r="N29" s="89">
        <v>0</v>
      </c>
      <c r="O29" s="83">
        <v>0</v>
      </c>
      <c r="P29" s="89">
        <v>0</v>
      </c>
      <c r="Q29" s="92">
        <f t="shared" si="0"/>
        <v>0</v>
      </c>
      <c r="R29" s="87">
        <f t="shared" si="1"/>
        <v>0</v>
      </c>
      <c r="S29" s="74">
        <v>0</v>
      </c>
      <c r="T29" s="75">
        <v>0</v>
      </c>
      <c r="U29" s="75">
        <f t="shared" si="2"/>
        <v>0</v>
      </c>
      <c r="V29" s="97">
        <f t="shared" si="3"/>
        <v>0</v>
      </c>
      <c r="W29" s="96">
        <f t="shared" si="4"/>
        <v>0</v>
      </c>
      <c r="X29" s="74">
        <v>0</v>
      </c>
      <c r="Y29" s="74">
        <f>IF(X29&lt;$Y$11,W29,0)</f>
        <v>0</v>
      </c>
      <c r="Z29" s="74">
        <f>IF(X29&lt;$Z$11,W29,0)</f>
        <v>0</v>
      </c>
    </row>
    <row r="30" spans="1:26" x14ac:dyDescent="0.3">
      <c r="C30" s="83">
        <v>0</v>
      </c>
      <c r="D30" s="84">
        <v>0</v>
      </c>
      <c r="E30" s="83">
        <v>0</v>
      </c>
      <c r="F30" s="90">
        <v>0</v>
      </c>
      <c r="G30" s="83">
        <v>0</v>
      </c>
      <c r="H30" s="89">
        <v>0</v>
      </c>
      <c r="I30" s="83">
        <v>0</v>
      </c>
      <c r="J30" s="89">
        <v>0</v>
      </c>
      <c r="K30" s="83">
        <v>0</v>
      </c>
      <c r="L30" s="89">
        <v>0</v>
      </c>
      <c r="M30" s="83">
        <v>0</v>
      </c>
      <c r="N30" s="89">
        <v>0</v>
      </c>
      <c r="O30" s="83">
        <v>0</v>
      </c>
      <c r="P30" s="89">
        <v>0</v>
      </c>
      <c r="Q30" s="92">
        <f t="shared" si="0"/>
        <v>0</v>
      </c>
      <c r="R30" s="87">
        <f t="shared" si="1"/>
        <v>0</v>
      </c>
      <c r="S30" s="74">
        <v>0</v>
      </c>
      <c r="T30" s="75">
        <v>0</v>
      </c>
      <c r="U30" s="75">
        <f t="shared" si="2"/>
        <v>0</v>
      </c>
      <c r="V30" s="97">
        <f t="shared" si="3"/>
        <v>0</v>
      </c>
      <c r="W30" s="96">
        <f t="shared" si="4"/>
        <v>0</v>
      </c>
      <c r="X30" s="74">
        <v>0</v>
      </c>
      <c r="Y30" s="74">
        <f>IF(X30&lt;$Y$11,W30,0)</f>
        <v>0</v>
      </c>
      <c r="Z30" s="74">
        <f>IF(X30&lt;$Z$11,W30,0)</f>
        <v>0</v>
      </c>
    </row>
    <row r="31" spans="1:26" ht="15" thickBot="1" x14ac:dyDescent="0.35">
      <c r="C31" s="83">
        <v>0</v>
      </c>
      <c r="D31" s="84">
        <v>0</v>
      </c>
      <c r="E31" s="85">
        <v>0</v>
      </c>
      <c r="F31" s="90">
        <v>0</v>
      </c>
      <c r="G31" s="83">
        <v>0</v>
      </c>
      <c r="H31" s="89">
        <v>0</v>
      </c>
      <c r="I31" s="83">
        <v>0</v>
      </c>
      <c r="J31" s="89">
        <v>0</v>
      </c>
      <c r="K31" s="83">
        <v>0</v>
      </c>
      <c r="L31" s="89">
        <v>0</v>
      </c>
      <c r="M31" s="83">
        <v>0</v>
      </c>
      <c r="N31" s="89">
        <v>0</v>
      </c>
      <c r="O31" s="83">
        <v>0</v>
      </c>
      <c r="P31" s="89">
        <v>0</v>
      </c>
      <c r="Q31" s="92">
        <f>O31+M31+G31+E31+C31</f>
        <v>0</v>
      </c>
      <c r="R31" s="87">
        <f t="shared" si="1"/>
        <v>0</v>
      </c>
      <c r="S31" s="74">
        <v>0</v>
      </c>
      <c r="T31" s="74">
        <v>0</v>
      </c>
      <c r="U31" s="75">
        <f t="shared" si="2"/>
        <v>0</v>
      </c>
      <c r="V31" s="97">
        <f t="shared" si="3"/>
        <v>0</v>
      </c>
      <c r="W31" s="97">
        <f t="shared" ref="W31" si="5">(Q31*S31)+(R31*(S31*1.5))</f>
        <v>0</v>
      </c>
      <c r="X31" s="74">
        <v>0</v>
      </c>
      <c r="Y31" s="74">
        <f>IF(X31&lt;$Y$11,W31,0)</f>
        <v>0</v>
      </c>
      <c r="Z31" s="74">
        <f>IF(X31&lt;$Z$11,W31,0)</f>
        <v>0</v>
      </c>
    </row>
    <row r="32" spans="1:26" ht="15" thickTop="1" x14ac:dyDescent="0.3">
      <c r="A32" s="122"/>
      <c r="B32" s="122"/>
      <c r="C32" s="122"/>
      <c r="U32" s="98">
        <f>SUM(U12:U31)</f>
        <v>0</v>
      </c>
      <c r="V32" s="95">
        <f>SUM(V12:V31)</f>
        <v>0</v>
      </c>
      <c r="W32" s="98">
        <f>SUM(W12:W31)</f>
        <v>0</v>
      </c>
      <c r="Y32" s="100">
        <f>SUM(Y12:Y31)</f>
        <v>0</v>
      </c>
      <c r="Z32" s="100">
        <f>SUM(Z12:Z31)</f>
        <v>0</v>
      </c>
    </row>
    <row r="34" spans="1:23" x14ac:dyDescent="0.3">
      <c r="A34" s="99" t="s">
        <v>97</v>
      </c>
      <c r="B34" s="11"/>
      <c r="C34" s="128"/>
      <c r="D34" s="128"/>
      <c r="W34" s="100">
        <f>U32</f>
        <v>0</v>
      </c>
    </row>
    <row r="35" spans="1:23" ht="15" thickBot="1" x14ac:dyDescent="0.35">
      <c r="A35" s="11" t="s">
        <v>92</v>
      </c>
      <c r="B35" s="11"/>
      <c r="C35" s="123"/>
      <c r="D35" s="123"/>
      <c r="W35" s="101">
        <f>W32</f>
        <v>0</v>
      </c>
    </row>
    <row r="36" spans="1:23" x14ac:dyDescent="0.3">
      <c r="A36" s="122" t="s">
        <v>9</v>
      </c>
      <c r="B36" s="122"/>
      <c r="W36" s="9">
        <f>SUM(W34:W35)</f>
        <v>0</v>
      </c>
    </row>
    <row r="37" spans="1:23" ht="15" thickBot="1" x14ac:dyDescent="0.35">
      <c r="A37" s="122" t="s">
        <v>10</v>
      </c>
      <c r="B37" s="122"/>
      <c r="C37" s="130">
        <f>W36</f>
        <v>0</v>
      </c>
      <c r="D37" s="130"/>
      <c r="E37" s="130"/>
      <c r="F37" s="12"/>
      <c r="W37" s="13">
        <f>0.35*C37</f>
        <v>0</v>
      </c>
    </row>
    <row r="38" spans="1:23" x14ac:dyDescent="0.3">
      <c r="A38" s="122" t="s">
        <v>9</v>
      </c>
      <c r="B38" s="122"/>
      <c r="W38" s="9">
        <f>SUM(W36:W37)</f>
        <v>0</v>
      </c>
    </row>
    <row r="39" spans="1:23" x14ac:dyDescent="0.3">
      <c r="A39" s="122" t="s">
        <v>11</v>
      </c>
      <c r="B39" s="122"/>
      <c r="C39" s="122"/>
      <c r="D39" s="122"/>
      <c r="F39" s="129">
        <v>0</v>
      </c>
      <c r="G39" s="129"/>
      <c r="H39" s="80"/>
      <c r="I39" s="80"/>
      <c r="J39" s="80"/>
      <c r="K39" s="80"/>
      <c r="L39" s="80"/>
      <c r="M39" s="130">
        <f>V32</f>
        <v>0</v>
      </c>
      <c r="N39" s="130"/>
      <c r="O39" s="130"/>
      <c r="V39" s="9">
        <f>M39*F39</f>
        <v>0</v>
      </c>
    </row>
    <row r="40" spans="1:23" x14ac:dyDescent="0.3">
      <c r="A40" s="122" t="s">
        <v>12</v>
      </c>
      <c r="B40" s="122"/>
      <c r="C40" s="122"/>
      <c r="D40" s="122"/>
      <c r="E40" s="122"/>
      <c r="F40" s="129">
        <v>0</v>
      </c>
      <c r="G40" s="129"/>
      <c r="H40" s="80"/>
      <c r="I40" s="80"/>
      <c r="J40" s="80"/>
      <c r="K40" s="80"/>
      <c r="L40" s="80"/>
      <c r="M40" s="130">
        <f>V32</f>
        <v>0</v>
      </c>
      <c r="N40" s="130"/>
      <c r="O40" s="130"/>
      <c r="V40" s="9">
        <f>M40*F40</f>
        <v>0</v>
      </c>
    </row>
    <row r="41" spans="1:23" x14ac:dyDescent="0.3">
      <c r="A41" s="122" t="s">
        <v>100</v>
      </c>
      <c r="B41" s="122"/>
      <c r="C41" s="122"/>
      <c r="D41" s="122"/>
      <c r="E41" s="122"/>
      <c r="F41" s="129">
        <v>8.0000000000000002E-3</v>
      </c>
      <c r="G41" s="129"/>
      <c r="H41" s="80"/>
      <c r="I41" s="80"/>
      <c r="J41" s="80"/>
      <c r="K41" s="80"/>
      <c r="L41" s="80"/>
      <c r="M41" s="133">
        <f>Y32</f>
        <v>0</v>
      </c>
      <c r="N41" s="133"/>
      <c r="O41" s="133"/>
      <c r="V41" s="9">
        <f>M41*F41</f>
        <v>0</v>
      </c>
    </row>
    <row r="42" spans="1:23" x14ac:dyDescent="0.3">
      <c r="A42" s="122" t="s">
        <v>101</v>
      </c>
      <c r="B42" s="122"/>
      <c r="C42" s="122"/>
      <c r="D42" s="122"/>
      <c r="E42" s="122"/>
      <c r="F42" s="129">
        <v>4.5499999999999999E-2</v>
      </c>
      <c r="G42" s="129"/>
      <c r="H42" s="80"/>
      <c r="I42" s="80"/>
      <c r="J42" s="80"/>
      <c r="K42" s="80"/>
      <c r="L42" s="80"/>
      <c r="M42" s="133">
        <f>Z32</f>
        <v>0</v>
      </c>
      <c r="N42" s="133"/>
      <c r="O42" s="133"/>
      <c r="V42" s="9">
        <f>M42*F42</f>
        <v>0</v>
      </c>
    </row>
    <row r="43" spans="1:23" ht="15" thickBot="1" x14ac:dyDescent="0.35">
      <c r="A43" s="122" t="s">
        <v>13</v>
      </c>
      <c r="B43" s="122"/>
      <c r="C43" s="122"/>
      <c r="D43" s="122"/>
      <c r="E43" s="122"/>
      <c r="F43" s="129">
        <v>7.6499999999999999E-2</v>
      </c>
      <c r="G43" s="129"/>
      <c r="H43" s="80"/>
      <c r="I43" s="80"/>
      <c r="J43" s="80"/>
      <c r="K43" s="80"/>
      <c r="L43" s="80"/>
      <c r="M43" s="130">
        <f>W32</f>
        <v>0</v>
      </c>
      <c r="N43" s="130"/>
      <c r="O43" s="130"/>
      <c r="V43" s="9">
        <f>M43*F43</f>
        <v>0</v>
      </c>
    </row>
    <row r="44" spans="1:23" x14ac:dyDescent="0.3">
      <c r="A44" s="122" t="s">
        <v>14</v>
      </c>
      <c r="B44" s="122"/>
      <c r="C44" s="122"/>
      <c r="D44" s="122"/>
      <c r="E44" s="122"/>
      <c r="V44" s="14">
        <f>SUM(V39:V43)</f>
        <v>0</v>
      </c>
    </row>
    <row r="45" spans="1:23" x14ac:dyDescent="0.3">
      <c r="A45" s="122" t="s">
        <v>15</v>
      </c>
      <c r="B45" s="122"/>
      <c r="C45" s="130">
        <f>V44</f>
        <v>0</v>
      </c>
      <c r="D45" s="130"/>
      <c r="V45" s="9">
        <f>C45*0.15</f>
        <v>0</v>
      </c>
    </row>
    <row r="46" spans="1:23" ht="15" thickBot="1" x14ac:dyDescent="0.35">
      <c r="W46" s="9">
        <f>V44+V45</f>
        <v>0</v>
      </c>
    </row>
    <row r="47" spans="1:23" x14ac:dyDescent="0.3">
      <c r="A47" s="122" t="s">
        <v>16</v>
      </c>
      <c r="B47" s="122"/>
      <c r="W47" s="15">
        <f>W46+W38</f>
        <v>0</v>
      </c>
    </row>
    <row r="49" spans="1:25" x14ac:dyDescent="0.3">
      <c r="A49" t="s">
        <v>53</v>
      </c>
    </row>
    <row r="50" spans="1:25" x14ac:dyDescent="0.3">
      <c r="A50" t="s">
        <v>54</v>
      </c>
    </row>
    <row r="51" spans="1:25" x14ac:dyDescent="0.3">
      <c r="S51" t="s">
        <v>55</v>
      </c>
      <c r="V51" s="73"/>
      <c r="W51" s="73"/>
      <c r="X51" s="73"/>
      <c r="Y51" s="73"/>
    </row>
    <row r="52" spans="1:25" x14ac:dyDescent="0.3">
      <c r="V52" s="131" t="s">
        <v>56</v>
      </c>
      <c r="W52" s="131"/>
      <c r="X52" s="131"/>
      <c r="Y52" s="131"/>
    </row>
  </sheetData>
  <mergeCells count="49">
    <mergeCell ref="V52:Y52"/>
    <mergeCell ref="A3:Z3"/>
    <mergeCell ref="A4:Z4"/>
    <mergeCell ref="A5:Z5"/>
    <mergeCell ref="A6:Z6"/>
    <mergeCell ref="A7:Z7"/>
    <mergeCell ref="A44:E44"/>
    <mergeCell ref="A45:B45"/>
    <mergeCell ref="C45:D45"/>
    <mergeCell ref="A47:B47"/>
    <mergeCell ref="A8:B8"/>
    <mergeCell ref="A43:E43"/>
    <mergeCell ref="F41:G41"/>
    <mergeCell ref="M41:O41"/>
    <mergeCell ref="F42:G42"/>
    <mergeCell ref="M42:O42"/>
    <mergeCell ref="M43:O43"/>
    <mergeCell ref="F43:G43"/>
    <mergeCell ref="A40:E40"/>
    <mergeCell ref="F40:G40"/>
    <mergeCell ref="M40:O40"/>
    <mergeCell ref="A41:E41"/>
    <mergeCell ref="A42:E42"/>
    <mergeCell ref="A38:B38"/>
    <mergeCell ref="A39:D39"/>
    <mergeCell ref="F39:G39"/>
    <mergeCell ref="M39:O39"/>
    <mergeCell ref="A36:B36"/>
    <mergeCell ref="A37:B37"/>
    <mergeCell ref="C37:E37"/>
    <mergeCell ref="A32:C32"/>
    <mergeCell ref="C35:D35"/>
    <mergeCell ref="Y8:Z9"/>
    <mergeCell ref="V9:V11"/>
    <mergeCell ref="W9:W11"/>
    <mergeCell ref="X9:X11"/>
    <mergeCell ref="G10:H10"/>
    <mergeCell ref="I10:J10"/>
    <mergeCell ref="C34:D34"/>
    <mergeCell ref="A1:Z1"/>
    <mergeCell ref="A2:Z2"/>
    <mergeCell ref="C9:P9"/>
    <mergeCell ref="Q10:R10"/>
    <mergeCell ref="C10:D10"/>
    <mergeCell ref="E10:F10"/>
    <mergeCell ref="M10:N10"/>
    <mergeCell ref="O10:P10"/>
    <mergeCell ref="K10:L10"/>
    <mergeCell ref="U9:U11"/>
  </mergeCells>
  <pageMargins left="0.25" right="0.25" top="0.75" bottom="0.75" header="0.3" footer="0.3"/>
  <pageSetup scale="67" orientation="landscape" r:id="rId1"/>
  <headerFooter>
    <oddFooter>&amp;LForceAccountCost.xlsx&amp;CContact: Matt Dapp&amp;RRev April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6"/>
  <sheetViews>
    <sheetView zoomScaleNormal="100" workbookViewId="0">
      <selection activeCell="V22" sqref="V22"/>
    </sheetView>
  </sheetViews>
  <sheetFormatPr defaultRowHeight="14.4" x14ac:dyDescent="0.3"/>
  <cols>
    <col min="2" max="2" width="25.5546875" customWidth="1"/>
    <col min="3" max="18" width="4.6640625" customWidth="1"/>
    <col min="19" max="19" width="7.33203125" customWidth="1"/>
    <col min="20" max="20" width="11.6640625" bestFit="1" customWidth="1"/>
    <col min="21" max="22" width="10" bestFit="1" customWidth="1"/>
  </cols>
  <sheetData>
    <row r="1" spans="1:22" s="16" customFormat="1" ht="15.6" customHeight="1" x14ac:dyDescent="0.3">
      <c r="A1" s="111" t="str">
        <f>Cover!E2</f>
        <v>Contractor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s="16" customFormat="1" ht="13.2" x14ac:dyDescent="0.25">
      <c r="A2" s="112" t="str">
        <f>Cover!A11</f>
        <v>FORCE ACCOUNT INVOICE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s="71" customFormat="1" ht="13.2" x14ac:dyDescent="0.25">
      <c r="A3" s="112" t="str">
        <f>Cover!A13</f>
        <v>WisDOT Project #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 s="71" customFormat="1" ht="13.2" x14ac:dyDescent="0.25">
      <c r="A4" s="112" t="str">
        <f>Cover!A14</f>
        <v>Project description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2" s="71" customFormat="1" ht="13.2" x14ac:dyDescent="0.25">
      <c r="A5" s="112" t="str">
        <f>Cover!A15</f>
        <v>COUNTY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s="16" customFormat="1" ht="13.2" x14ac:dyDescent="0.25">
      <c r="A6" s="112" t="str">
        <f>Cover!A16</f>
        <v>Work Description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2" s="16" customFormat="1" ht="15.6" customHeight="1" x14ac:dyDescent="0.3">
      <c r="A7" s="111" t="s">
        <v>52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</row>
    <row r="9" spans="1:22" ht="18" customHeight="1" x14ac:dyDescent="0.35">
      <c r="A9" s="132"/>
      <c r="B9" s="132"/>
      <c r="C9" s="137" t="s">
        <v>36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1:22" ht="14.4" customHeight="1" x14ac:dyDescent="0.3">
      <c r="C10" s="113" t="s">
        <v>68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U10" s="119" t="s">
        <v>37</v>
      </c>
      <c r="V10" s="119" t="s">
        <v>38</v>
      </c>
    </row>
    <row r="11" spans="1:22" x14ac:dyDescent="0.3">
      <c r="C11" s="116"/>
      <c r="D11" s="116"/>
      <c r="E11" s="116"/>
      <c r="F11" s="116"/>
      <c r="G11" s="116"/>
      <c r="H11" s="116"/>
      <c r="I11" s="116"/>
      <c r="J11" s="116"/>
      <c r="K11" s="117"/>
      <c r="L11" s="118"/>
      <c r="M11" s="117"/>
      <c r="N11" s="118"/>
      <c r="O11" s="116"/>
      <c r="P11" s="116"/>
      <c r="Q11" s="114" t="s">
        <v>3</v>
      </c>
      <c r="R11" s="115"/>
      <c r="U11" s="120"/>
      <c r="V11" s="120"/>
    </row>
    <row r="12" spans="1:22" x14ac:dyDescent="0.3">
      <c r="A12" s="122" t="s">
        <v>33</v>
      </c>
      <c r="B12" s="136"/>
      <c r="C12" s="1" t="s">
        <v>34</v>
      </c>
      <c r="D12" s="4" t="s">
        <v>35</v>
      </c>
      <c r="E12" s="1" t="s">
        <v>34</v>
      </c>
      <c r="F12" s="4" t="s">
        <v>35</v>
      </c>
      <c r="G12" s="1" t="s">
        <v>34</v>
      </c>
      <c r="H12" s="4" t="s">
        <v>35</v>
      </c>
      <c r="I12" s="1" t="s">
        <v>34</v>
      </c>
      <c r="J12" s="4" t="s">
        <v>35</v>
      </c>
      <c r="K12" s="2" t="s">
        <v>34</v>
      </c>
      <c r="L12" s="3" t="s">
        <v>35</v>
      </c>
      <c r="M12" s="2" t="s">
        <v>34</v>
      </c>
      <c r="N12" s="3" t="s">
        <v>35</v>
      </c>
      <c r="O12" s="2" t="s">
        <v>34</v>
      </c>
      <c r="P12" s="4" t="s">
        <v>35</v>
      </c>
      <c r="Q12" s="1" t="s">
        <v>34</v>
      </c>
      <c r="R12" s="4" t="s">
        <v>35</v>
      </c>
      <c r="S12" s="8" t="s">
        <v>4</v>
      </c>
      <c r="T12" s="102" t="s">
        <v>102</v>
      </c>
      <c r="U12" s="121"/>
      <c r="V12" s="121"/>
    </row>
    <row r="13" spans="1:22" x14ac:dyDescent="0.3">
      <c r="A13" s="104"/>
      <c r="B13" s="138"/>
      <c r="C13" s="83">
        <v>0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6">
        <f>C13+E13+G13+I13+K13+M13</f>
        <v>0</v>
      </c>
      <c r="R13" s="87">
        <f t="shared" ref="R13:R18" si="0">P13+J13+H13+F13+D13</f>
        <v>0</v>
      </c>
      <c r="S13" s="7">
        <v>0</v>
      </c>
      <c r="T13" s="7">
        <v>0</v>
      </c>
      <c r="U13" s="6">
        <f>Q13*S13</f>
        <v>0</v>
      </c>
      <c r="V13" s="6">
        <f>R13*T13</f>
        <v>0</v>
      </c>
    </row>
    <row r="14" spans="1:22" x14ac:dyDescent="0.3">
      <c r="A14" s="104"/>
      <c r="B14" s="138"/>
      <c r="C14" s="83">
        <v>0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6">
        <f t="shared" ref="Q14:Q20" si="1">C14+E14+G14+I14+K14+M14</f>
        <v>0</v>
      </c>
      <c r="R14" s="87">
        <f t="shared" si="0"/>
        <v>0</v>
      </c>
      <c r="S14" s="7">
        <v>0</v>
      </c>
      <c r="T14" s="7">
        <v>0</v>
      </c>
      <c r="U14" s="6">
        <f t="shared" ref="U14:U20" si="2">Q14*S14</f>
        <v>0</v>
      </c>
      <c r="V14" s="6">
        <f t="shared" ref="V14:V20" si="3">R14*T14</f>
        <v>0</v>
      </c>
    </row>
    <row r="15" spans="1:22" x14ac:dyDescent="0.3">
      <c r="A15" s="104"/>
      <c r="B15" s="138"/>
      <c r="C15" s="83">
        <v>0</v>
      </c>
      <c r="D15" s="84">
        <v>0</v>
      </c>
      <c r="E15" s="85">
        <v>0</v>
      </c>
      <c r="F15" s="84">
        <v>0</v>
      </c>
      <c r="G15" s="85">
        <v>0</v>
      </c>
      <c r="H15" s="84">
        <v>0</v>
      </c>
      <c r="I15" s="85">
        <v>0</v>
      </c>
      <c r="J15" s="84">
        <v>0</v>
      </c>
      <c r="K15" s="85">
        <v>0</v>
      </c>
      <c r="L15" s="84">
        <v>0</v>
      </c>
      <c r="M15" s="85">
        <v>0</v>
      </c>
      <c r="N15" s="84">
        <v>0</v>
      </c>
      <c r="O15" s="85">
        <v>0</v>
      </c>
      <c r="P15" s="84">
        <v>0</v>
      </c>
      <c r="Q15" s="86">
        <f t="shared" si="1"/>
        <v>0</v>
      </c>
      <c r="R15" s="87">
        <f t="shared" si="0"/>
        <v>0</v>
      </c>
      <c r="S15" s="7">
        <v>0</v>
      </c>
      <c r="T15" s="7">
        <v>0</v>
      </c>
      <c r="U15" s="6">
        <f t="shared" si="2"/>
        <v>0</v>
      </c>
      <c r="V15" s="6">
        <f t="shared" si="3"/>
        <v>0</v>
      </c>
    </row>
    <row r="16" spans="1:22" x14ac:dyDescent="0.3">
      <c r="A16" s="104"/>
      <c r="B16" s="138"/>
      <c r="C16" s="83">
        <v>0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6">
        <f t="shared" si="1"/>
        <v>0</v>
      </c>
      <c r="R16" s="87">
        <f t="shared" si="0"/>
        <v>0</v>
      </c>
      <c r="S16" s="7">
        <v>0</v>
      </c>
      <c r="T16" s="7">
        <v>0</v>
      </c>
      <c r="U16" s="6">
        <f t="shared" si="2"/>
        <v>0</v>
      </c>
      <c r="V16" s="6">
        <f t="shared" si="3"/>
        <v>0</v>
      </c>
    </row>
    <row r="17" spans="1:22" x14ac:dyDescent="0.3">
      <c r="A17" s="104"/>
      <c r="B17" s="138"/>
      <c r="C17" s="83">
        <v>0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6">
        <f t="shared" si="1"/>
        <v>0</v>
      </c>
      <c r="R17" s="87">
        <f t="shared" si="0"/>
        <v>0</v>
      </c>
      <c r="S17" s="7">
        <v>0</v>
      </c>
      <c r="T17" s="7">
        <v>0</v>
      </c>
      <c r="U17" s="6">
        <f t="shared" si="2"/>
        <v>0</v>
      </c>
      <c r="V17" s="6">
        <f t="shared" si="3"/>
        <v>0</v>
      </c>
    </row>
    <row r="18" spans="1:22" x14ac:dyDescent="0.3">
      <c r="A18" s="104"/>
      <c r="B18" s="138"/>
      <c r="C18" s="83">
        <v>0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6">
        <f t="shared" si="1"/>
        <v>0</v>
      </c>
      <c r="R18" s="87">
        <f t="shared" si="0"/>
        <v>0</v>
      </c>
      <c r="S18" s="7">
        <v>0</v>
      </c>
      <c r="T18" s="7">
        <v>0</v>
      </c>
      <c r="U18" s="6">
        <f t="shared" si="2"/>
        <v>0</v>
      </c>
      <c r="V18" s="6">
        <f t="shared" si="3"/>
        <v>0</v>
      </c>
    </row>
    <row r="19" spans="1:22" x14ac:dyDescent="0.3">
      <c r="A19" s="104"/>
      <c r="B19" s="138"/>
      <c r="C19" s="83">
        <v>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6">
        <f t="shared" si="1"/>
        <v>0</v>
      </c>
      <c r="R19" s="87">
        <v>0</v>
      </c>
      <c r="S19" s="7">
        <v>0</v>
      </c>
      <c r="T19" s="7">
        <v>0</v>
      </c>
      <c r="U19" s="6">
        <f t="shared" si="2"/>
        <v>0</v>
      </c>
      <c r="V19" s="6">
        <f t="shared" si="3"/>
        <v>0</v>
      </c>
    </row>
    <row r="20" spans="1:22" ht="15" thickBot="1" x14ac:dyDescent="0.35">
      <c r="A20" s="104"/>
      <c r="B20" s="138"/>
      <c r="C20" s="83">
        <v>0</v>
      </c>
      <c r="D20" s="84">
        <v>0</v>
      </c>
      <c r="E20" s="85">
        <v>0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6">
        <f t="shared" si="1"/>
        <v>0</v>
      </c>
      <c r="R20" s="87">
        <f>P20+J20+H20+F20+D20</f>
        <v>0</v>
      </c>
      <c r="S20" s="7">
        <v>0</v>
      </c>
      <c r="T20" s="7">
        <v>0</v>
      </c>
      <c r="U20" s="6">
        <f t="shared" si="2"/>
        <v>0</v>
      </c>
      <c r="V20" s="6">
        <f t="shared" si="3"/>
        <v>0</v>
      </c>
    </row>
    <row r="21" spans="1:22" ht="15" thickTop="1" x14ac:dyDescent="0.3">
      <c r="U21" s="10">
        <f>SUM(U13:U20)</f>
        <v>0</v>
      </c>
      <c r="V21" s="10">
        <f>SUM(V13:V20)</f>
        <v>0</v>
      </c>
    </row>
    <row r="23" spans="1:22" x14ac:dyDescent="0.3">
      <c r="B23" t="s">
        <v>39</v>
      </c>
      <c r="C23" s="130">
        <f>U21</f>
        <v>0</v>
      </c>
      <c r="D23" s="130"/>
      <c r="E23" s="130"/>
    </row>
    <row r="24" spans="1:22" ht="15" thickBot="1" x14ac:dyDescent="0.35">
      <c r="B24" t="s">
        <v>40</v>
      </c>
      <c r="C24" s="134">
        <f>V21</f>
        <v>0</v>
      </c>
      <c r="D24" s="134"/>
      <c r="E24" s="134"/>
    </row>
    <row r="26" spans="1:22" x14ac:dyDescent="0.3">
      <c r="B26" t="s">
        <v>41</v>
      </c>
      <c r="C26" s="135">
        <f>SUM(C23:E25)</f>
        <v>0</v>
      </c>
      <c r="D26" s="135"/>
      <c r="E26" s="135"/>
    </row>
  </sheetData>
  <mergeCells count="32">
    <mergeCell ref="A1:V1"/>
    <mergeCell ref="A2:V2"/>
    <mergeCell ref="A3:V3"/>
    <mergeCell ref="A4:V4"/>
    <mergeCell ref="A5:V5"/>
    <mergeCell ref="A6:V6"/>
    <mergeCell ref="A7:V7"/>
    <mergeCell ref="A12:B12"/>
    <mergeCell ref="C9:P9"/>
    <mergeCell ref="C23:E23"/>
    <mergeCell ref="U10:U12"/>
    <mergeCell ref="V10:V12"/>
    <mergeCell ref="A13:B13"/>
    <mergeCell ref="A14:B14"/>
    <mergeCell ref="A15:B15"/>
    <mergeCell ref="A16:B16"/>
    <mergeCell ref="A17:B17"/>
    <mergeCell ref="A18:B18"/>
    <mergeCell ref="A19:B19"/>
    <mergeCell ref="A20:B20"/>
    <mergeCell ref="C24:E24"/>
    <mergeCell ref="C26:E26"/>
    <mergeCell ref="A9:B9"/>
    <mergeCell ref="Q11:R11"/>
    <mergeCell ref="C10:P10"/>
    <mergeCell ref="C11:D11"/>
    <mergeCell ref="E11:F11"/>
    <mergeCell ref="G11:H11"/>
    <mergeCell ref="I11:J11"/>
    <mergeCell ref="O11:P11"/>
    <mergeCell ref="K11:L11"/>
    <mergeCell ref="M11:N11"/>
  </mergeCells>
  <pageMargins left="0.25" right="0.25" top="0.75" bottom="0.75" header="0.3" footer="0.3"/>
  <pageSetup scale="97" orientation="landscape" r:id="rId1"/>
  <headerFooter>
    <oddFooter>&amp;LForceAccountCost.xlsx&amp;CContact: Matt Dapp&amp;RRev April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7"/>
  <sheetViews>
    <sheetView zoomScaleNormal="100" workbookViewId="0">
      <selection sqref="A1:I1"/>
    </sheetView>
  </sheetViews>
  <sheetFormatPr defaultRowHeight="13.2" x14ac:dyDescent="0.25"/>
  <cols>
    <col min="1" max="1" width="0.6640625" style="16" customWidth="1"/>
    <col min="2" max="2" width="1" style="16" customWidth="1"/>
    <col min="3" max="3" width="39" style="50" customWidth="1"/>
    <col min="4" max="4" width="11.5546875" style="16" customWidth="1"/>
    <col min="5" max="5" width="11.44140625" style="16" customWidth="1"/>
    <col min="6" max="6" width="10.44140625" style="16" customWidth="1"/>
    <col min="7" max="7" width="14.5546875" style="16" customWidth="1"/>
    <col min="8" max="8" width="11.44140625" style="16" customWidth="1"/>
    <col min="9" max="256" width="8.88671875" style="16"/>
    <col min="257" max="257" width="0.6640625" style="16" customWidth="1"/>
    <col min="258" max="258" width="1" style="16" customWidth="1"/>
    <col min="259" max="259" width="39" style="16" customWidth="1"/>
    <col min="260" max="260" width="11.5546875" style="16" customWidth="1"/>
    <col min="261" max="261" width="11.44140625" style="16" customWidth="1"/>
    <col min="262" max="262" width="10.44140625" style="16" customWidth="1"/>
    <col min="263" max="263" width="14.5546875" style="16" customWidth="1"/>
    <col min="264" max="264" width="11.44140625" style="16" customWidth="1"/>
    <col min="265" max="512" width="8.88671875" style="16"/>
    <col min="513" max="513" width="0.6640625" style="16" customWidth="1"/>
    <col min="514" max="514" width="1" style="16" customWidth="1"/>
    <col min="515" max="515" width="39" style="16" customWidth="1"/>
    <col min="516" max="516" width="11.5546875" style="16" customWidth="1"/>
    <col min="517" max="517" width="11.44140625" style="16" customWidth="1"/>
    <col min="518" max="518" width="10.44140625" style="16" customWidth="1"/>
    <col min="519" max="519" width="14.5546875" style="16" customWidth="1"/>
    <col min="520" max="520" width="11.44140625" style="16" customWidth="1"/>
    <col min="521" max="768" width="8.88671875" style="16"/>
    <col min="769" max="769" width="0.6640625" style="16" customWidth="1"/>
    <col min="770" max="770" width="1" style="16" customWidth="1"/>
    <col min="771" max="771" width="39" style="16" customWidth="1"/>
    <col min="772" max="772" width="11.5546875" style="16" customWidth="1"/>
    <col min="773" max="773" width="11.44140625" style="16" customWidth="1"/>
    <col min="774" max="774" width="10.44140625" style="16" customWidth="1"/>
    <col min="775" max="775" width="14.5546875" style="16" customWidth="1"/>
    <col min="776" max="776" width="11.44140625" style="16" customWidth="1"/>
    <col min="777" max="1024" width="8.88671875" style="16"/>
    <col min="1025" max="1025" width="0.6640625" style="16" customWidth="1"/>
    <col min="1026" max="1026" width="1" style="16" customWidth="1"/>
    <col min="1027" max="1027" width="39" style="16" customWidth="1"/>
    <col min="1028" max="1028" width="11.5546875" style="16" customWidth="1"/>
    <col min="1029" max="1029" width="11.44140625" style="16" customWidth="1"/>
    <col min="1030" max="1030" width="10.44140625" style="16" customWidth="1"/>
    <col min="1031" max="1031" width="14.5546875" style="16" customWidth="1"/>
    <col min="1032" max="1032" width="11.44140625" style="16" customWidth="1"/>
    <col min="1033" max="1280" width="8.88671875" style="16"/>
    <col min="1281" max="1281" width="0.6640625" style="16" customWidth="1"/>
    <col min="1282" max="1282" width="1" style="16" customWidth="1"/>
    <col min="1283" max="1283" width="39" style="16" customWidth="1"/>
    <col min="1284" max="1284" width="11.5546875" style="16" customWidth="1"/>
    <col min="1285" max="1285" width="11.44140625" style="16" customWidth="1"/>
    <col min="1286" max="1286" width="10.44140625" style="16" customWidth="1"/>
    <col min="1287" max="1287" width="14.5546875" style="16" customWidth="1"/>
    <col min="1288" max="1288" width="11.44140625" style="16" customWidth="1"/>
    <col min="1289" max="1536" width="8.88671875" style="16"/>
    <col min="1537" max="1537" width="0.6640625" style="16" customWidth="1"/>
    <col min="1538" max="1538" width="1" style="16" customWidth="1"/>
    <col min="1539" max="1539" width="39" style="16" customWidth="1"/>
    <col min="1540" max="1540" width="11.5546875" style="16" customWidth="1"/>
    <col min="1541" max="1541" width="11.44140625" style="16" customWidth="1"/>
    <col min="1542" max="1542" width="10.44140625" style="16" customWidth="1"/>
    <col min="1543" max="1543" width="14.5546875" style="16" customWidth="1"/>
    <col min="1544" max="1544" width="11.44140625" style="16" customWidth="1"/>
    <col min="1545" max="1792" width="8.88671875" style="16"/>
    <col min="1793" max="1793" width="0.6640625" style="16" customWidth="1"/>
    <col min="1794" max="1794" width="1" style="16" customWidth="1"/>
    <col min="1795" max="1795" width="39" style="16" customWidth="1"/>
    <col min="1796" max="1796" width="11.5546875" style="16" customWidth="1"/>
    <col min="1797" max="1797" width="11.44140625" style="16" customWidth="1"/>
    <col min="1798" max="1798" width="10.44140625" style="16" customWidth="1"/>
    <col min="1799" max="1799" width="14.5546875" style="16" customWidth="1"/>
    <col min="1800" max="1800" width="11.44140625" style="16" customWidth="1"/>
    <col min="1801" max="2048" width="8.88671875" style="16"/>
    <col min="2049" max="2049" width="0.6640625" style="16" customWidth="1"/>
    <col min="2050" max="2050" width="1" style="16" customWidth="1"/>
    <col min="2051" max="2051" width="39" style="16" customWidth="1"/>
    <col min="2052" max="2052" width="11.5546875" style="16" customWidth="1"/>
    <col min="2053" max="2053" width="11.44140625" style="16" customWidth="1"/>
    <col min="2054" max="2054" width="10.44140625" style="16" customWidth="1"/>
    <col min="2055" max="2055" width="14.5546875" style="16" customWidth="1"/>
    <col min="2056" max="2056" width="11.44140625" style="16" customWidth="1"/>
    <col min="2057" max="2304" width="8.88671875" style="16"/>
    <col min="2305" max="2305" width="0.6640625" style="16" customWidth="1"/>
    <col min="2306" max="2306" width="1" style="16" customWidth="1"/>
    <col min="2307" max="2307" width="39" style="16" customWidth="1"/>
    <col min="2308" max="2308" width="11.5546875" style="16" customWidth="1"/>
    <col min="2309" max="2309" width="11.44140625" style="16" customWidth="1"/>
    <col min="2310" max="2310" width="10.44140625" style="16" customWidth="1"/>
    <col min="2311" max="2311" width="14.5546875" style="16" customWidth="1"/>
    <col min="2312" max="2312" width="11.44140625" style="16" customWidth="1"/>
    <col min="2313" max="2560" width="8.88671875" style="16"/>
    <col min="2561" max="2561" width="0.6640625" style="16" customWidth="1"/>
    <col min="2562" max="2562" width="1" style="16" customWidth="1"/>
    <col min="2563" max="2563" width="39" style="16" customWidth="1"/>
    <col min="2564" max="2564" width="11.5546875" style="16" customWidth="1"/>
    <col min="2565" max="2565" width="11.44140625" style="16" customWidth="1"/>
    <col min="2566" max="2566" width="10.44140625" style="16" customWidth="1"/>
    <col min="2567" max="2567" width="14.5546875" style="16" customWidth="1"/>
    <col min="2568" max="2568" width="11.44140625" style="16" customWidth="1"/>
    <col min="2569" max="2816" width="8.88671875" style="16"/>
    <col min="2817" max="2817" width="0.6640625" style="16" customWidth="1"/>
    <col min="2818" max="2818" width="1" style="16" customWidth="1"/>
    <col min="2819" max="2819" width="39" style="16" customWidth="1"/>
    <col min="2820" max="2820" width="11.5546875" style="16" customWidth="1"/>
    <col min="2821" max="2821" width="11.44140625" style="16" customWidth="1"/>
    <col min="2822" max="2822" width="10.44140625" style="16" customWidth="1"/>
    <col min="2823" max="2823" width="14.5546875" style="16" customWidth="1"/>
    <col min="2824" max="2824" width="11.44140625" style="16" customWidth="1"/>
    <col min="2825" max="3072" width="8.88671875" style="16"/>
    <col min="3073" max="3073" width="0.6640625" style="16" customWidth="1"/>
    <col min="3074" max="3074" width="1" style="16" customWidth="1"/>
    <col min="3075" max="3075" width="39" style="16" customWidth="1"/>
    <col min="3076" max="3076" width="11.5546875" style="16" customWidth="1"/>
    <col min="3077" max="3077" width="11.44140625" style="16" customWidth="1"/>
    <col min="3078" max="3078" width="10.44140625" style="16" customWidth="1"/>
    <col min="3079" max="3079" width="14.5546875" style="16" customWidth="1"/>
    <col min="3080" max="3080" width="11.44140625" style="16" customWidth="1"/>
    <col min="3081" max="3328" width="8.88671875" style="16"/>
    <col min="3329" max="3329" width="0.6640625" style="16" customWidth="1"/>
    <col min="3330" max="3330" width="1" style="16" customWidth="1"/>
    <col min="3331" max="3331" width="39" style="16" customWidth="1"/>
    <col min="3332" max="3332" width="11.5546875" style="16" customWidth="1"/>
    <col min="3333" max="3333" width="11.44140625" style="16" customWidth="1"/>
    <col min="3334" max="3334" width="10.44140625" style="16" customWidth="1"/>
    <col min="3335" max="3335" width="14.5546875" style="16" customWidth="1"/>
    <col min="3336" max="3336" width="11.44140625" style="16" customWidth="1"/>
    <col min="3337" max="3584" width="8.88671875" style="16"/>
    <col min="3585" max="3585" width="0.6640625" style="16" customWidth="1"/>
    <col min="3586" max="3586" width="1" style="16" customWidth="1"/>
    <col min="3587" max="3587" width="39" style="16" customWidth="1"/>
    <col min="3588" max="3588" width="11.5546875" style="16" customWidth="1"/>
    <col min="3589" max="3589" width="11.44140625" style="16" customWidth="1"/>
    <col min="3590" max="3590" width="10.44140625" style="16" customWidth="1"/>
    <col min="3591" max="3591" width="14.5546875" style="16" customWidth="1"/>
    <col min="3592" max="3592" width="11.44140625" style="16" customWidth="1"/>
    <col min="3593" max="3840" width="8.88671875" style="16"/>
    <col min="3841" max="3841" width="0.6640625" style="16" customWidth="1"/>
    <col min="3842" max="3842" width="1" style="16" customWidth="1"/>
    <col min="3843" max="3843" width="39" style="16" customWidth="1"/>
    <col min="3844" max="3844" width="11.5546875" style="16" customWidth="1"/>
    <col min="3845" max="3845" width="11.44140625" style="16" customWidth="1"/>
    <col min="3846" max="3846" width="10.44140625" style="16" customWidth="1"/>
    <col min="3847" max="3847" width="14.5546875" style="16" customWidth="1"/>
    <col min="3848" max="3848" width="11.44140625" style="16" customWidth="1"/>
    <col min="3849" max="4096" width="8.88671875" style="16"/>
    <col min="4097" max="4097" width="0.6640625" style="16" customWidth="1"/>
    <col min="4098" max="4098" width="1" style="16" customWidth="1"/>
    <col min="4099" max="4099" width="39" style="16" customWidth="1"/>
    <col min="4100" max="4100" width="11.5546875" style="16" customWidth="1"/>
    <col min="4101" max="4101" width="11.44140625" style="16" customWidth="1"/>
    <col min="4102" max="4102" width="10.44140625" style="16" customWidth="1"/>
    <col min="4103" max="4103" width="14.5546875" style="16" customWidth="1"/>
    <col min="4104" max="4104" width="11.44140625" style="16" customWidth="1"/>
    <col min="4105" max="4352" width="8.88671875" style="16"/>
    <col min="4353" max="4353" width="0.6640625" style="16" customWidth="1"/>
    <col min="4354" max="4354" width="1" style="16" customWidth="1"/>
    <col min="4355" max="4355" width="39" style="16" customWidth="1"/>
    <col min="4356" max="4356" width="11.5546875" style="16" customWidth="1"/>
    <col min="4357" max="4357" width="11.44140625" style="16" customWidth="1"/>
    <col min="4358" max="4358" width="10.44140625" style="16" customWidth="1"/>
    <col min="4359" max="4359" width="14.5546875" style="16" customWidth="1"/>
    <col min="4360" max="4360" width="11.44140625" style="16" customWidth="1"/>
    <col min="4361" max="4608" width="8.88671875" style="16"/>
    <col min="4609" max="4609" width="0.6640625" style="16" customWidth="1"/>
    <col min="4610" max="4610" width="1" style="16" customWidth="1"/>
    <col min="4611" max="4611" width="39" style="16" customWidth="1"/>
    <col min="4612" max="4612" width="11.5546875" style="16" customWidth="1"/>
    <col min="4613" max="4613" width="11.44140625" style="16" customWidth="1"/>
    <col min="4614" max="4614" width="10.44140625" style="16" customWidth="1"/>
    <col min="4615" max="4615" width="14.5546875" style="16" customWidth="1"/>
    <col min="4616" max="4616" width="11.44140625" style="16" customWidth="1"/>
    <col min="4617" max="4864" width="8.88671875" style="16"/>
    <col min="4865" max="4865" width="0.6640625" style="16" customWidth="1"/>
    <col min="4866" max="4866" width="1" style="16" customWidth="1"/>
    <col min="4867" max="4867" width="39" style="16" customWidth="1"/>
    <col min="4868" max="4868" width="11.5546875" style="16" customWidth="1"/>
    <col min="4869" max="4869" width="11.44140625" style="16" customWidth="1"/>
    <col min="4870" max="4870" width="10.44140625" style="16" customWidth="1"/>
    <col min="4871" max="4871" width="14.5546875" style="16" customWidth="1"/>
    <col min="4872" max="4872" width="11.44140625" style="16" customWidth="1"/>
    <col min="4873" max="5120" width="8.88671875" style="16"/>
    <col min="5121" max="5121" width="0.6640625" style="16" customWidth="1"/>
    <col min="5122" max="5122" width="1" style="16" customWidth="1"/>
    <col min="5123" max="5123" width="39" style="16" customWidth="1"/>
    <col min="5124" max="5124" width="11.5546875" style="16" customWidth="1"/>
    <col min="5125" max="5125" width="11.44140625" style="16" customWidth="1"/>
    <col min="5126" max="5126" width="10.44140625" style="16" customWidth="1"/>
    <col min="5127" max="5127" width="14.5546875" style="16" customWidth="1"/>
    <col min="5128" max="5128" width="11.44140625" style="16" customWidth="1"/>
    <col min="5129" max="5376" width="8.88671875" style="16"/>
    <col min="5377" max="5377" width="0.6640625" style="16" customWidth="1"/>
    <col min="5378" max="5378" width="1" style="16" customWidth="1"/>
    <col min="5379" max="5379" width="39" style="16" customWidth="1"/>
    <col min="5380" max="5380" width="11.5546875" style="16" customWidth="1"/>
    <col min="5381" max="5381" width="11.44140625" style="16" customWidth="1"/>
    <col min="5382" max="5382" width="10.44140625" style="16" customWidth="1"/>
    <col min="5383" max="5383" width="14.5546875" style="16" customWidth="1"/>
    <col min="5384" max="5384" width="11.44140625" style="16" customWidth="1"/>
    <col min="5385" max="5632" width="8.88671875" style="16"/>
    <col min="5633" max="5633" width="0.6640625" style="16" customWidth="1"/>
    <col min="5634" max="5634" width="1" style="16" customWidth="1"/>
    <col min="5635" max="5635" width="39" style="16" customWidth="1"/>
    <col min="5636" max="5636" width="11.5546875" style="16" customWidth="1"/>
    <col min="5637" max="5637" width="11.44140625" style="16" customWidth="1"/>
    <col min="5638" max="5638" width="10.44140625" style="16" customWidth="1"/>
    <col min="5639" max="5639" width="14.5546875" style="16" customWidth="1"/>
    <col min="5640" max="5640" width="11.44140625" style="16" customWidth="1"/>
    <col min="5641" max="5888" width="8.88671875" style="16"/>
    <col min="5889" max="5889" width="0.6640625" style="16" customWidth="1"/>
    <col min="5890" max="5890" width="1" style="16" customWidth="1"/>
    <col min="5891" max="5891" width="39" style="16" customWidth="1"/>
    <col min="5892" max="5892" width="11.5546875" style="16" customWidth="1"/>
    <col min="5893" max="5893" width="11.44140625" style="16" customWidth="1"/>
    <col min="5894" max="5894" width="10.44140625" style="16" customWidth="1"/>
    <col min="5895" max="5895" width="14.5546875" style="16" customWidth="1"/>
    <col min="5896" max="5896" width="11.44140625" style="16" customWidth="1"/>
    <col min="5897" max="6144" width="8.88671875" style="16"/>
    <col min="6145" max="6145" width="0.6640625" style="16" customWidth="1"/>
    <col min="6146" max="6146" width="1" style="16" customWidth="1"/>
    <col min="6147" max="6147" width="39" style="16" customWidth="1"/>
    <col min="6148" max="6148" width="11.5546875" style="16" customWidth="1"/>
    <col min="6149" max="6149" width="11.44140625" style="16" customWidth="1"/>
    <col min="6150" max="6150" width="10.44140625" style="16" customWidth="1"/>
    <col min="6151" max="6151" width="14.5546875" style="16" customWidth="1"/>
    <col min="6152" max="6152" width="11.44140625" style="16" customWidth="1"/>
    <col min="6153" max="6400" width="8.88671875" style="16"/>
    <col min="6401" max="6401" width="0.6640625" style="16" customWidth="1"/>
    <col min="6402" max="6402" width="1" style="16" customWidth="1"/>
    <col min="6403" max="6403" width="39" style="16" customWidth="1"/>
    <col min="6404" max="6404" width="11.5546875" style="16" customWidth="1"/>
    <col min="6405" max="6405" width="11.44140625" style="16" customWidth="1"/>
    <col min="6406" max="6406" width="10.44140625" style="16" customWidth="1"/>
    <col min="6407" max="6407" width="14.5546875" style="16" customWidth="1"/>
    <col min="6408" max="6408" width="11.44140625" style="16" customWidth="1"/>
    <col min="6409" max="6656" width="8.88671875" style="16"/>
    <col min="6657" max="6657" width="0.6640625" style="16" customWidth="1"/>
    <col min="6658" max="6658" width="1" style="16" customWidth="1"/>
    <col min="6659" max="6659" width="39" style="16" customWidth="1"/>
    <col min="6660" max="6660" width="11.5546875" style="16" customWidth="1"/>
    <col min="6661" max="6661" width="11.44140625" style="16" customWidth="1"/>
    <col min="6662" max="6662" width="10.44140625" style="16" customWidth="1"/>
    <col min="6663" max="6663" width="14.5546875" style="16" customWidth="1"/>
    <col min="6664" max="6664" width="11.44140625" style="16" customWidth="1"/>
    <col min="6665" max="6912" width="8.88671875" style="16"/>
    <col min="6913" max="6913" width="0.6640625" style="16" customWidth="1"/>
    <col min="6914" max="6914" width="1" style="16" customWidth="1"/>
    <col min="6915" max="6915" width="39" style="16" customWidth="1"/>
    <col min="6916" max="6916" width="11.5546875" style="16" customWidth="1"/>
    <col min="6917" max="6917" width="11.44140625" style="16" customWidth="1"/>
    <col min="6918" max="6918" width="10.44140625" style="16" customWidth="1"/>
    <col min="6919" max="6919" width="14.5546875" style="16" customWidth="1"/>
    <col min="6920" max="6920" width="11.44140625" style="16" customWidth="1"/>
    <col min="6921" max="7168" width="8.88671875" style="16"/>
    <col min="7169" max="7169" width="0.6640625" style="16" customWidth="1"/>
    <col min="7170" max="7170" width="1" style="16" customWidth="1"/>
    <col min="7171" max="7171" width="39" style="16" customWidth="1"/>
    <col min="7172" max="7172" width="11.5546875" style="16" customWidth="1"/>
    <col min="7173" max="7173" width="11.44140625" style="16" customWidth="1"/>
    <col min="7174" max="7174" width="10.44140625" style="16" customWidth="1"/>
    <col min="7175" max="7175" width="14.5546875" style="16" customWidth="1"/>
    <col min="7176" max="7176" width="11.44140625" style="16" customWidth="1"/>
    <col min="7177" max="7424" width="8.88671875" style="16"/>
    <col min="7425" max="7425" width="0.6640625" style="16" customWidth="1"/>
    <col min="7426" max="7426" width="1" style="16" customWidth="1"/>
    <col min="7427" max="7427" width="39" style="16" customWidth="1"/>
    <col min="7428" max="7428" width="11.5546875" style="16" customWidth="1"/>
    <col min="7429" max="7429" width="11.44140625" style="16" customWidth="1"/>
    <col min="7430" max="7430" width="10.44140625" style="16" customWidth="1"/>
    <col min="7431" max="7431" width="14.5546875" style="16" customWidth="1"/>
    <col min="7432" max="7432" width="11.44140625" style="16" customWidth="1"/>
    <col min="7433" max="7680" width="8.88671875" style="16"/>
    <col min="7681" max="7681" width="0.6640625" style="16" customWidth="1"/>
    <col min="7682" max="7682" width="1" style="16" customWidth="1"/>
    <col min="7683" max="7683" width="39" style="16" customWidth="1"/>
    <col min="7684" max="7684" width="11.5546875" style="16" customWidth="1"/>
    <col min="7685" max="7685" width="11.44140625" style="16" customWidth="1"/>
    <col min="7686" max="7686" width="10.44140625" style="16" customWidth="1"/>
    <col min="7687" max="7687" width="14.5546875" style="16" customWidth="1"/>
    <col min="7688" max="7688" width="11.44140625" style="16" customWidth="1"/>
    <col min="7689" max="7936" width="8.88671875" style="16"/>
    <col min="7937" max="7937" width="0.6640625" style="16" customWidth="1"/>
    <col min="7938" max="7938" width="1" style="16" customWidth="1"/>
    <col min="7939" max="7939" width="39" style="16" customWidth="1"/>
    <col min="7940" max="7940" width="11.5546875" style="16" customWidth="1"/>
    <col min="7941" max="7941" width="11.44140625" style="16" customWidth="1"/>
    <col min="7942" max="7942" width="10.44140625" style="16" customWidth="1"/>
    <col min="7943" max="7943" width="14.5546875" style="16" customWidth="1"/>
    <col min="7944" max="7944" width="11.44140625" style="16" customWidth="1"/>
    <col min="7945" max="8192" width="8.88671875" style="16"/>
    <col min="8193" max="8193" width="0.6640625" style="16" customWidth="1"/>
    <col min="8194" max="8194" width="1" style="16" customWidth="1"/>
    <col min="8195" max="8195" width="39" style="16" customWidth="1"/>
    <col min="8196" max="8196" width="11.5546875" style="16" customWidth="1"/>
    <col min="8197" max="8197" width="11.44140625" style="16" customWidth="1"/>
    <col min="8198" max="8198" width="10.44140625" style="16" customWidth="1"/>
    <col min="8199" max="8199" width="14.5546875" style="16" customWidth="1"/>
    <col min="8200" max="8200" width="11.44140625" style="16" customWidth="1"/>
    <col min="8201" max="8448" width="8.88671875" style="16"/>
    <col min="8449" max="8449" width="0.6640625" style="16" customWidth="1"/>
    <col min="8450" max="8450" width="1" style="16" customWidth="1"/>
    <col min="8451" max="8451" width="39" style="16" customWidth="1"/>
    <col min="8452" max="8452" width="11.5546875" style="16" customWidth="1"/>
    <col min="8453" max="8453" width="11.44140625" style="16" customWidth="1"/>
    <col min="8454" max="8454" width="10.44140625" style="16" customWidth="1"/>
    <col min="8455" max="8455" width="14.5546875" style="16" customWidth="1"/>
    <col min="8456" max="8456" width="11.44140625" style="16" customWidth="1"/>
    <col min="8457" max="8704" width="8.88671875" style="16"/>
    <col min="8705" max="8705" width="0.6640625" style="16" customWidth="1"/>
    <col min="8706" max="8706" width="1" style="16" customWidth="1"/>
    <col min="8707" max="8707" width="39" style="16" customWidth="1"/>
    <col min="8708" max="8708" width="11.5546875" style="16" customWidth="1"/>
    <col min="8709" max="8709" width="11.44140625" style="16" customWidth="1"/>
    <col min="8710" max="8710" width="10.44140625" style="16" customWidth="1"/>
    <col min="8711" max="8711" width="14.5546875" style="16" customWidth="1"/>
    <col min="8712" max="8712" width="11.44140625" style="16" customWidth="1"/>
    <col min="8713" max="8960" width="8.88671875" style="16"/>
    <col min="8961" max="8961" width="0.6640625" style="16" customWidth="1"/>
    <col min="8962" max="8962" width="1" style="16" customWidth="1"/>
    <col min="8963" max="8963" width="39" style="16" customWidth="1"/>
    <col min="8964" max="8964" width="11.5546875" style="16" customWidth="1"/>
    <col min="8965" max="8965" width="11.44140625" style="16" customWidth="1"/>
    <col min="8966" max="8966" width="10.44140625" style="16" customWidth="1"/>
    <col min="8967" max="8967" width="14.5546875" style="16" customWidth="1"/>
    <col min="8968" max="8968" width="11.44140625" style="16" customWidth="1"/>
    <col min="8969" max="9216" width="8.88671875" style="16"/>
    <col min="9217" max="9217" width="0.6640625" style="16" customWidth="1"/>
    <col min="9218" max="9218" width="1" style="16" customWidth="1"/>
    <col min="9219" max="9219" width="39" style="16" customWidth="1"/>
    <col min="9220" max="9220" width="11.5546875" style="16" customWidth="1"/>
    <col min="9221" max="9221" width="11.44140625" style="16" customWidth="1"/>
    <col min="9222" max="9222" width="10.44140625" style="16" customWidth="1"/>
    <col min="9223" max="9223" width="14.5546875" style="16" customWidth="1"/>
    <col min="9224" max="9224" width="11.44140625" style="16" customWidth="1"/>
    <col min="9225" max="9472" width="8.88671875" style="16"/>
    <col min="9473" max="9473" width="0.6640625" style="16" customWidth="1"/>
    <col min="9474" max="9474" width="1" style="16" customWidth="1"/>
    <col min="9475" max="9475" width="39" style="16" customWidth="1"/>
    <col min="9476" max="9476" width="11.5546875" style="16" customWidth="1"/>
    <col min="9477" max="9477" width="11.44140625" style="16" customWidth="1"/>
    <col min="9478" max="9478" width="10.44140625" style="16" customWidth="1"/>
    <col min="9479" max="9479" width="14.5546875" style="16" customWidth="1"/>
    <col min="9480" max="9480" width="11.44140625" style="16" customWidth="1"/>
    <col min="9481" max="9728" width="8.88671875" style="16"/>
    <col min="9729" max="9729" width="0.6640625" style="16" customWidth="1"/>
    <col min="9730" max="9730" width="1" style="16" customWidth="1"/>
    <col min="9731" max="9731" width="39" style="16" customWidth="1"/>
    <col min="9732" max="9732" width="11.5546875" style="16" customWidth="1"/>
    <col min="9733" max="9733" width="11.44140625" style="16" customWidth="1"/>
    <col min="9734" max="9734" width="10.44140625" style="16" customWidth="1"/>
    <col min="9735" max="9735" width="14.5546875" style="16" customWidth="1"/>
    <col min="9736" max="9736" width="11.44140625" style="16" customWidth="1"/>
    <col min="9737" max="9984" width="8.88671875" style="16"/>
    <col min="9985" max="9985" width="0.6640625" style="16" customWidth="1"/>
    <col min="9986" max="9986" width="1" style="16" customWidth="1"/>
    <col min="9987" max="9987" width="39" style="16" customWidth="1"/>
    <col min="9988" max="9988" width="11.5546875" style="16" customWidth="1"/>
    <col min="9989" max="9989" width="11.44140625" style="16" customWidth="1"/>
    <col min="9990" max="9990" width="10.44140625" style="16" customWidth="1"/>
    <col min="9991" max="9991" width="14.5546875" style="16" customWidth="1"/>
    <col min="9992" max="9992" width="11.44140625" style="16" customWidth="1"/>
    <col min="9993" max="10240" width="8.88671875" style="16"/>
    <col min="10241" max="10241" width="0.6640625" style="16" customWidth="1"/>
    <col min="10242" max="10242" width="1" style="16" customWidth="1"/>
    <col min="10243" max="10243" width="39" style="16" customWidth="1"/>
    <col min="10244" max="10244" width="11.5546875" style="16" customWidth="1"/>
    <col min="10245" max="10245" width="11.44140625" style="16" customWidth="1"/>
    <col min="10246" max="10246" width="10.44140625" style="16" customWidth="1"/>
    <col min="10247" max="10247" width="14.5546875" style="16" customWidth="1"/>
    <col min="10248" max="10248" width="11.44140625" style="16" customWidth="1"/>
    <col min="10249" max="10496" width="8.88671875" style="16"/>
    <col min="10497" max="10497" width="0.6640625" style="16" customWidth="1"/>
    <col min="10498" max="10498" width="1" style="16" customWidth="1"/>
    <col min="10499" max="10499" width="39" style="16" customWidth="1"/>
    <col min="10500" max="10500" width="11.5546875" style="16" customWidth="1"/>
    <col min="10501" max="10501" width="11.44140625" style="16" customWidth="1"/>
    <col min="10502" max="10502" width="10.44140625" style="16" customWidth="1"/>
    <col min="10503" max="10503" width="14.5546875" style="16" customWidth="1"/>
    <col min="10504" max="10504" width="11.44140625" style="16" customWidth="1"/>
    <col min="10505" max="10752" width="8.88671875" style="16"/>
    <col min="10753" max="10753" width="0.6640625" style="16" customWidth="1"/>
    <col min="10754" max="10754" width="1" style="16" customWidth="1"/>
    <col min="10755" max="10755" width="39" style="16" customWidth="1"/>
    <col min="10756" max="10756" width="11.5546875" style="16" customWidth="1"/>
    <col min="10757" max="10757" width="11.44140625" style="16" customWidth="1"/>
    <col min="10758" max="10758" width="10.44140625" style="16" customWidth="1"/>
    <col min="10759" max="10759" width="14.5546875" style="16" customWidth="1"/>
    <col min="10760" max="10760" width="11.44140625" style="16" customWidth="1"/>
    <col min="10761" max="11008" width="8.88671875" style="16"/>
    <col min="11009" max="11009" width="0.6640625" style="16" customWidth="1"/>
    <col min="11010" max="11010" width="1" style="16" customWidth="1"/>
    <col min="11011" max="11011" width="39" style="16" customWidth="1"/>
    <col min="11012" max="11012" width="11.5546875" style="16" customWidth="1"/>
    <col min="11013" max="11013" width="11.44140625" style="16" customWidth="1"/>
    <col min="11014" max="11014" width="10.44140625" style="16" customWidth="1"/>
    <col min="11015" max="11015" width="14.5546875" style="16" customWidth="1"/>
    <col min="11016" max="11016" width="11.44140625" style="16" customWidth="1"/>
    <col min="11017" max="11264" width="8.88671875" style="16"/>
    <col min="11265" max="11265" width="0.6640625" style="16" customWidth="1"/>
    <col min="11266" max="11266" width="1" style="16" customWidth="1"/>
    <col min="11267" max="11267" width="39" style="16" customWidth="1"/>
    <col min="11268" max="11268" width="11.5546875" style="16" customWidth="1"/>
    <col min="11269" max="11269" width="11.44140625" style="16" customWidth="1"/>
    <col min="11270" max="11270" width="10.44140625" style="16" customWidth="1"/>
    <col min="11271" max="11271" width="14.5546875" style="16" customWidth="1"/>
    <col min="11272" max="11272" width="11.44140625" style="16" customWidth="1"/>
    <col min="11273" max="11520" width="8.88671875" style="16"/>
    <col min="11521" max="11521" width="0.6640625" style="16" customWidth="1"/>
    <col min="11522" max="11522" width="1" style="16" customWidth="1"/>
    <col min="11523" max="11523" width="39" style="16" customWidth="1"/>
    <col min="11524" max="11524" width="11.5546875" style="16" customWidth="1"/>
    <col min="11525" max="11525" width="11.44140625" style="16" customWidth="1"/>
    <col min="11526" max="11526" width="10.44140625" style="16" customWidth="1"/>
    <col min="11527" max="11527" width="14.5546875" style="16" customWidth="1"/>
    <col min="11528" max="11528" width="11.44140625" style="16" customWidth="1"/>
    <col min="11529" max="11776" width="8.88671875" style="16"/>
    <col min="11777" max="11777" width="0.6640625" style="16" customWidth="1"/>
    <col min="11778" max="11778" width="1" style="16" customWidth="1"/>
    <col min="11779" max="11779" width="39" style="16" customWidth="1"/>
    <col min="11780" max="11780" width="11.5546875" style="16" customWidth="1"/>
    <col min="11781" max="11781" width="11.44140625" style="16" customWidth="1"/>
    <col min="11782" max="11782" width="10.44140625" style="16" customWidth="1"/>
    <col min="11783" max="11783" width="14.5546875" style="16" customWidth="1"/>
    <col min="11784" max="11784" width="11.44140625" style="16" customWidth="1"/>
    <col min="11785" max="12032" width="8.88671875" style="16"/>
    <col min="12033" max="12033" width="0.6640625" style="16" customWidth="1"/>
    <col min="12034" max="12034" width="1" style="16" customWidth="1"/>
    <col min="12035" max="12035" width="39" style="16" customWidth="1"/>
    <col min="12036" max="12036" width="11.5546875" style="16" customWidth="1"/>
    <col min="12037" max="12037" width="11.44140625" style="16" customWidth="1"/>
    <col min="12038" max="12038" width="10.44140625" style="16" customWidth="1"/>
    <col min="12039" max="12039" width="14.5546875" style="16" customWidth="1"/>
    <col min="12040" max="12040" width="11.44140625" style="16" customWidth="1"/>
    <col min="12041" max="12288" width="8.88671875" style="16"/>
    <col min="12289" max="12289" width="0.6640625" style="16" customWidth="1"/>
    <col min="12290" max="12290" width="1" style="16" customWidth="1"/>
    <col min="12291" max="12291" width="39" style="16" customWidth="1"/>
    <col min="12292" max="12292" width="11.5546875" style="16" customWidth="1"/>
    <col min="12293" max="12293" width="11.44140625" style="16" customWidth="1"/>
    <col min="12294" max="12294" width="10.44140625" style="16" customWidth="1"/>
    <col min="12295" max="12295" width="14.5546875" style="16" customWidth="1"/>
    <col min="12296" max="12296" width="11.44140625" style="16" customWidth="1"/>
    <col min="12297" max="12544" width="8.88671875" style="16"/>
    <col min="12545" max="12545" width="0.6640625" style="16" customWidth="1"/>
    <col min="12546" max="12546" width="1" style="16" customWidth="1"/>
    <col min="12547" max="12547" width="39" style="16" customWidth="1"/>
    <col min="12548" max="12548" width="11.5546875" style="16" customWidth="1"/>
    <col min="12549" max="12549" width="11.44140625" style="16" customWidth="1"/>
    <col min="12550" max="12550" width="10.44140625" style="16" customWidth="1"/>
    <col min="12551" max="12551" width="14.5546875" style="16" customWidth="1"/>
    <col min="12552" max="12552" width="11.44140625" style="16" customWidth="1"/>
    <col min="12553" max="12800" width="8.88671875" style="16"/>
    <col min="12801" max="12801" width="0.6640625" style="16" customWidth="1"/>
    <col min="12802" max="12802" width="1" style="16" customWidth="1"/>
    <col min="12803" max="12803" width="39" style="16" customWidth="1"/>
    <col min="12804" max="12804" width="11.5546875" style="16" customWidth="1"/>
    <col min="12805" max="12805" width="11.44140625" style="16" customWidth="1"/>
    <col min="12806" max="12806" width="10.44140625" style="16" customWidth="1"/>
    <col min="12807" max="12807" width="14.5546875" style="16" customWidth="1"/>
    <col min="12808" max="12808" width="11.44140625" style="16" customWidth="1"/>
    <col min="12809" max="13056" width="8.88671875" style="16"/>
    <col min="13057" max="13057" width="0.6640625" style="16" customWidth="1"/>
    <col min="13058" max="13058" width="1" style="16" customWidth="1"/>
    <col min="13059" max="13059" width="39" style="16" customWidth="1"/>
    <col min="13060" max="13060" width="11.5546875" style="16" customWidth="1"/>
    <col min="13061" max="13061" width="11.44140625" style="16" customWidth="1"/>
    <col min="13062" max="13062" width="10.44140625" style="16" customWidth="1"/>
    <col min="13063" max="13063" width="14.5546875" style="16" customWidth="1"/>
    <col min="13064" max="13064" width="11.44140625" style="16" customWidth="1"/>
    <col min="13065" max="13312" width="8.88671875" style="16"/>
    <col min="13313" max="13313" width="0.6640625" style="16" customWidth="1"/>
    <col min="13314" max="13314" width="1" style="16" customWidth="1"/>
    <col min="13315" max="13315" width="39" style="16" customWidth="1"/>
    <col min="13316" max="13316" width="11.5546875" style="16" customWidth="1"/>
    <col min="13317" max="13317" width="11.44140625" style="16" customWidth="1"/>
    <col min="13318" max="13318" width="10.44140625" style="16" customWidth="1"/>
    <col min="13319" max="13319" width="14.5546875" style="16" customWidth="1"/>
    <col min="13320" max="13320" width="11.44140625" style="16" customWidth="1"/>
    <col min="13321" max="13568" width="8.88671875" style="16"/>
    <col min="13569" max="13569" width="0.6640625" style="16" customWidth="1"/>
    <col min="13570" max="13570" width="1" style="16" customWidth="1"/>
    <col min="13571" max="13571" width="39" style="16" customWidth="1"/>
    <col min="13572" max="13572" width="11.5546875" style="16" customWidth="1"/>
    <col min="13573" max="13573" width="11.44140625" style="16" customWidth="1"/>
    <col min="13574" max="13574" width="10.44140625" style="16" customWidth="1"/>
    <col min="13575" max="13575" width="14.5546875" style="16" customWidth="1"/>
    <col min="13576" max="13576" width="11.44140625" style="16" customWidth="1"/>
    <col min="13577" max="13824" width="8.88671875" style="16"/>
    <col min="13825" max="13825" width="0.6640625" style="16" customWidth="1"/>
    <col min="13826" max="13826" width="1" style="16" customWidth="1"/>
    <col min="13827" max="13827" width="39" style="16" customWidth="1"/>
    <col min="13828" max="13828" width="11.5546875" style="16" customWidth="1"/>
    <col min="13829" max="13829" width="11.44140625" style="16" customWidth="1"/>
    <col min="13830" max="13830" width="10.44140625" style="16" customWidth="1"/>
    <col min="13831" max="13831" width="14.5546875" style="16" customWidth="1"/>
    <col min="13832" max="13832" width="11.44140625" style="16" customWidth="1"/>
    <col min="13833" max="14080" width="8.88671875" style="16"/>
    <col min="14081" max="14081" width="0.6640625" style="16" customWidth="1"/>
    <col min="14082" max="14082" width="1" style="16" customWidth="1"/>
    <col min="14083" max="14083" width="39" style="16" customWidth="1"/>
    <col min="14084" max="14084" width="11.5546875" style="16" customWidth="1"/>
    <col min="14085" max="14085" width="11.44140625" style="16" customWidth="1"/>
    <col min="14086" max="14086" width="10.44140625" style="16" customWidth="1"/>
    <col min="14087" max="14087" width="14.5546875" style="16" customWidth="1"/>
    <col min="14088" max="14088" width="11.44140625" style="16" customWidth="1"/>
    <col min="14089" max="14336" width="8.88671875" style="16"/>
    <col min="14337" max="14337" width="0.6640625" style="16" customWidth="1"/>
    <col min="14338" max="14338" width="1" style="16" customWidth="1"/>
    <col min="14339" max="14339" width="39" style="16" customWidth="1"/>
    <col min="14340" max="14340" width="11.5546875" style="16" customWidth="1"/>
    <col min="14341" max="14341" width="11.44140625" style="16" customWidth="1"/>
    <col min="14342" max="14342" width="10.44140625" style="16" customWidth="1"/>
    <col min="14343" max="14343" width="14.5546875" style="16" customWidth="1"/>
    <col min="14344" max="14344" width="11.44140625" style="16" customWidth="1"/>
    <col min="14345" max="14592" width="8.88671875" style="16"/>
    <col min="14593" max="14593" width="0.6640625" style="16" customWidth="1"/>
    <col min="14594" max="14594" width="1" style="16" customWidth="1"/>
    <col min="14595" max="14595" width="39" style="16" customWidth="1"/>
    <col min="14596" max="14596" width="11.5546875" style="16" customWidth="1"/>
    <col min="14597" max="14597" width="11.44140625" style="16" customWidth="1"/>
    <col min="14598" max="14598" width="10.44140625" style="16" customWidth="1"/>
    <col min="14599" max="14599" width="14.5546875" style="16" customWidth="1"/>
    <col min="14600" max="14600" width="11.44140625" style="16" customWidth="1"/>
    <col min="14601" max="14848" width="8.88671875" style="16"/>
    <col min="14849" max="14849" width="0.6640625" style="16" customWidth="1"/>
    <col min="14850" max="14850" width="1" style="16" customWidth="1"/>
    <col min="14851" max="14851" width="39" style="16" customWidth="1"/>
    <col min="14852" max="14852" width="11.5546875" style="16" customWidth="1"/>
    <col min="14853" max="14853" width="11.44140625" style="16" customWidth="1"/>
    <col min="14854" max="14854" width="10.44140625" style="16" customWidth="1"/>
    <col min="14855" max="14855" width="14.5546875" style="16" customWidth="1"/>
    <col min="14856" max="14856" width="11.44140625" style="16" customWidth="1"/>
    <col min="14857" max="15104" width="8.88671875" style="16"/>
    <col min="15105" max="15105" width="0.6640625" style="16" customWidth="1"/>
    <col min="15106" max="15106" width="1" style="16" customWidth="1"/>
    <col min="15107" max="15107" width="39" style="16" customWidth="1"/>
    <col min="15108" max="15108" width="11.5546875" style="16" customWidth="1"/>
    <col min="15109" max="15109" width="11.44140625" style="16" customWidth="1"/>
    <col min="15110" max="15110" width="10.44140625" style="16" customWidth="1"/>
    <col min="15111" max="15111" width="14.5546875" style="16" customWidth="1"/>
    <col min="15112" max="15112" width="11.44140625" style="16" customWidth="1"/>
    <col min="15113" max="15360" width="8.88671875" style="16"/>
    <col min="15361" max="15361" width="0.6640625" style="16" customWidth="1"/>
    <col min="15362" max="15362" width="1" style="16" customWidth="1"/>
    <col min="15363" max="15363" width="39" style="16" customWidth="1"/>
    <col min="15364" max="15364" width="11.5546875" style="16" customWidth="1"/>
    <col min="15365" max="15365" width="11.44140625" style="16" customWidth="1"/>
    <col min="15366" max="15366" width="10.44140625" style="16" customWidth="1"/>
    <col min="15367" max="15367" width="14.5546875" style="16" customWidth="1"/>
    <col min="15368" max="15368" width="11.44140625" style="16" customWidth="1"/>
    <col min="15369" max="15616" width="8.88671875" style="16"/>
    <col min="15617" max="15617" width="0.6640625" style="16" customWidth="1"/>
    <col min="15618" max="15618" width="1" style="16" customWidth="1"/>
    <col min="15619" max="15619" width="39" style="16" customWidth="1"/>
    <col min="15620" max="15620" width="11.5546875" style="16" customWidth="1"/>
    <col min="15621" max="15621" width="11.44140625" style="16" customWidth="1"/>
    <col min="15622" max="15622" width="10.44140625" style="16" customWidth="1"/>
    <col min="15623" max="15623" width="14.5546875" style="16" customWidth="1"/>
    <col min="15624" max="15624" width="11.44140625" style="16" customWidth="1"/>
    <col min="15625" max="15872" width="8.88671875" style="16"/>
    <col min="15873" max="15873" width="0.6640625" style="16" customWidth="1"/>
    <col min="15874" max="15874" width="1" style="16" customWidth="1"/>
    <col min="15875" max="15875" width="39" style="16" customWidth="1"/>
    <col min="15876" max="15876" width="11.5546875" style="16" customWidth="1"/>
    <col min="15877" max="15877" width="11.44140625" style="16" customWidth="1"/>
    <col min="15878" max="15878" width="10.44140625" style="16" customWidth="1"/>
    <col min="15879" max="15879" width="14.5546875" style="16" customWidth="1"/>
    <col min="15880" max="15880" width="11.44140625" style="16" customWidth="1"/>
    <col min="15881" max="16128" width="8.88671875" style="16"/>
    <col min="16129" max="16129" width="0.6640625" style="16" customWidth="1"/>
    <col min="16130" max="16130" width="1" style="16" customWidth="1"/>
    <col min="16131" max="16131" width="39" style="16" customWidth="1"/>
    <col min="16132" max="16132" width="11.5546875" style="16" customWidth="1"/>
    <col min="16133" max="16133" width="11.44140625" style="16" customWidth="1"/>
    <col min="16134" max="16134" width="10.44140625" style="16" customWidth="1"/>
    <col min="16135" max="16135" width="14.5546875" style="16" customWidth="1"/>
    <col min="16136" max="16136" width="11.44140625" style="16" customWidth="1"/>
    <col min="16137" max="16384" width="8.88671875" style="16"/>
  </cols>
  <sheetData>
    <row r="1" spans="1:9" ht="15.6" x14ac:dyDescent="0.3">
      <c r="A1" s="111" t="str">
        <f>Cover!E2</f>
        <v>Contractor</v>
      </c>
      <c r="B1" s="111"/>
      <c r="C1" s="111"/>
      <c r="D1" s="111"/>
      <c r="E1" s="111"/>
      <c r="F1" s="111"/>
      <c r="G1" s="111"/>
      <c r="H1" s="111"/>
      <c r="I1" s="111"/>
    </row>
    <row r="2" spans="1:9" x14ac:dyDescent="0.25">
      <c r="A2" s="112" t="str">
        <f>Cover!A11</f>
        <v>FORCE ACCOUNT INVOICE</v>
      </c>
      <c r="B2" s="112"/>
      <c r="C2" s="112"/>
      <c r="D2" s="112"/>
      <c r="E2" s="112"/>
      <c r="F2" s="112"/>
      <c r="G2" s="112"/>
      <c r="H2" s="112"/>
      <c r="I2" s="112"/>
    </row>
    <row r="3" spans="1:9" s="71" customFormat="1" x14ac:dyDescent="0.25">
      <c r="A3" s="112" t="str">
        <f>Cover!A13</f>
        <v>WisDOT Project #</v>
      </c>
      <c r="B3" s="112"/>
      <c r="C3" s="112"/>
      <c r="D3" s="112"/>
      <c r="E3" s="112"/>
      <c r="F3" s="112"/>
      <c r="G3" s="112"/>
      <c r="H3" s="112"/>
      <c r="I3" s="112"/>
    </row>
    <row r="4" spans="1:9" s="71" customFormat="1" x14ac:dyDescent="0.25">
      <c r="A4" s="112" t="str">
        <f>Cover!A14</f>
        <v>Project description</v>
      </c>
      <c r="B4" s="112"/>
      <c r="C4" s="112"/>
      <c r="D4" s="112"/>
      <c r="E4" s="112"/>
      <c r="F4" s="112"/>
      <c r="G4" s="112"/>
      <c r="H4" s="112"/>
      <c r="I4" s="112"/>
    </row>
    <row r="5" spans="1:9" s="71" customFormat="1" x14ac:dyDescent="0.25">
      <c r="A5" s="112" t="str">
        <f>Cover!A15</f>
        <v>COUNTY</v>
      </c>
      <c r="B5" s="112"/>
      <c r="C5" s="112"/>
      <c r="D5" s="112"/>
      <c r="E5" s="112"/>
      <c r="F5" s="112"/>
      <c r="G5" s="112"/>
      <c r="H5" s="112"/>
      <c r="I5" s="112"/>
    </row>
    <row r="6" spans="1:9" x14ac:dyDescent="0.25">
      <c r="A6" s="112" t="str">
        <f>Cover!A16</f>
        <v>Work Description</v>
      </c>
      <c r="B6" s="112"/>
      <c r="C6" s="112"/>
      <c r="D6" s="112"/>
      <c r="E6" s="112"/>
      <c r="F6" s="112"/>
      <c r="G6" s="112"/>
      <c r="H6" s="112"/>
      <c r="I6" s="112"/>
    </row>
    <row r="7" spans="1:9" ht="15.6" x14ac:dyDescent="0.3">
      <c r="A7" s="111" t="s">
        <v>28</v>
      </c>
      <c r="B7" s="111"/>
      <c r="C7" s="111"/>
      <c r="D7" s="111"/>
      <c r="E7" s="111"/>
      <c r="F7" s="111"/>
      <c r="G7" s="111"/>
      <c r="H7" s="111"/>
      <c r="I7" s="111"/>
    </row>
    <row r="8" spans="1:9" ht="13.8" thickBot="1" x14ac:dyDescent="0.3"/>
    <row r="9" spans="1:9" x14ac:dyDescent="0.25">
      <c r="C9" s="51"/>
      <c r="D9" s="52" t="s">
        <v>42</v>
      </c>
      <c r="E9" s="52"/>
      <c r="F9" s="52" t="s">
        <v>43</v>
      </c>
      <c r="G9" s="52"/>
      <c r="H9" s="52" t="s">
        <v>44</v>
      </c>
    </row>
    <row r="10" spans="1:9" ht="13.8" thickBot="1" x14ac:dyDescent="0.3">
      <c r="C10" s="53" t="s">
        <v>45</v>
      </c>
      <c r="D10" s="53" t="s">
        <v>46</v>
      </c>
      <c r="E10" s="53" t="s">
        <v>42</v>
      </c>
      <c r="F10" s="53" t="s">
        <v>47</v>
      </c>
      <c r="G10" s="53" t="s">
        <v>48</v>
      </c>
      <c r="H10" s="53" t="s">
        <v>49</v>
      </c>
    </row>
    <row r="11" spans="1:9" ht="18" customHeight="1" x14ac:dyDescent="0.25">
      <c r="C11" s="54"/>
      <c r="D11" s="55"/>
      <c r="E11" s="55"/>
      <c r="F11" s="56"/>
      <c r="G11" s="55"/>
      <c r="H11" s="57">
        <f>F11*D11</f>
        <v>0</v>
      </c>
    </row>
    <row r="12" spans="1:9" ht="18" customHeight="1" x14ac:dyDescent="0.25">
      <c r="C12" s="58"/>
      <c r="D12" s="59"/>
      <c r="E12" s="59"/>
      <c r="F12" s="60"/>
      <c r="G12" s="59"/>
      <c r="H12" s="57">
        <f>D12*F12</f>
        <v>0</v>
      </c>
    </row>
    <row r="13" spans="1:9" ht="18" customHeight="1" x14ac:dyDescent="0.25">
      <c r="C13" s="58"/>
      <c r="D13" s="59"/>
      <c r="E13" s="59"/>
      <c r="F13" s="60"/>
      <c r="G13" s="59"/>
      <c r="H13" s="57">
        <f t="shared" ref="H13:H34" si="0">D13*F13</f>
        <v>0</v>
      </c>
    </row>
    <row r="14" spans="1:9" ht="18" customHeight="1" x14ac:dyDescent="0.25">
      <c r="C14" s="58"/>
      <c r="D14" s="59"/>
      <c r="E14" s="59"/>
      <c r="F14" s="60"/>
      <c r="G14" s="59"/>
      <c r="H14" s="57">
        <f t="shared" si="0"/>
        <v>0</v>
      </c>
    </row>
    <row r="15" spans="1:9" ht="18" customHeight="1" x14ac:dyDescent="0.25">
      <c r="C15" s="58"/>
      <c r="D15" s="59"/>
      <c r="E15" s="59"/>
      <c r="F15" s="60"/>
      <c r="G15" s="59"/>
      <c r="H15" s="57">
        <f t="shared" si="0"/>
        <v>0</v>
      </c>
    </row>
    <row r="16" spans="1:9" ht="18" customHeight="1" x14ac:dyDescent="0.25">
      <c r="C16" s="58"/>
      <c r="D16" s="59"/>
      <c r="E16" s="59"/>
      <c r="F16" s="60"/>
      <c r="G16" s="59"/>
      <c r="H16" s="57">
        <f t="shared" si="0"/>
        <v>0</v>
      </c>
    </row>
    <row r="17" spans="3:8" ht="18" customHeight="1" x14ac:dyDescent="0.25">
      <c r="C17" s="58"/>
      <c r="D17" s="59"/>
      <c r="E17" s="59"/>
      <c r="F17" s="60"/>
      <c r="G17" s="59"/>
      <c r="H17" s="57">
        <f t="shared" si="0"/>
        <v>0</v>
      </c>
    </row>
    <row r="18" spans="3:8" ht="18" customHeight="1" x14ac:dyDescent="0.25">
      <c r="C18" s="58"/>
      <c r="D18" s="59"/>
      <c r="E18" s="59"/>
      <c r="F18" s="60"/>
      <c r="G18" s="59"/>
      <c r="H18" s="57">
        <f t="shared" si="0"/>
        <v>0</v>
      </c>
    </row>
    <row r="19" spans="3:8" ht="18" customHeight="1" x14ac:dyDescent="0.25">
      <c r="C19" s="58"/>
      <c r="D19" s="59"/>
      <c r="E19" s="59"/>
      <c r="F19" s="60"/>
      <c r="G19" s="59"/>
      <c r="H19" s="57">
        <f t="shared" si="0"/>
        <v>0</v>
      </c>
    </row>
    <row r="20" spans="3:8" ht="18" customHeight="1" x14ac:dyDescent="0.25">
      <c r="C20" s="58"/>
      <c r="D20" s="59"/>
      <c r="E20" s="59"/>
      <c r="F20" s="60"/>
      <c r="G20" s="59"/>
      <c r="H20" s="57">
        <f t="shared" si="0"/>
        <v>0</v>
      </c>
    </row>
    <row r="21" spans="3:8" ht="18" customHeight="1" x14ac:dyDescent="0.25">
      <c r="C21" s="58"/>
      <c r="D21" s="59"/>
      <c r="E21" s="59"/>
      <c r="F21" s="60"/>
      <c r="G21" s="59"/>
      <c r="H21" s="57">
        <f t="shared" si="0"/>
        <v>0</v>
      </c>
    </row>
    <row r="22" spans="3:8" ht="18" customHeight="1" x14ac:dyDescent="0.25">
      <c r="C22" s="58"/>
      <c r="D22" s="59"/>
      <c r="E22" s="59"/>
      <c r="F22" s="60"/>
      <c r="G22" s="59"/>
      <c r="H22" s="57">
        <f t="shared" si="0"/>
        <v>0</v>
      </c>
    </row>
    <row r="23" spans="3:8" ht="18" customHeight="1" x14ac:dyDescent="0.25">
      <c r="C23" s="58"/>
      <c r="D23" s="59"/>
      <c r="E23" s="59"/>
      <c r="F23" s="60"/>
      <c r="G23" s="59"/>
      <c r="H23" s="57">
        <f t="shared" si="0"/>
        <v>0</v>
      </c>
    </row>
    <row r="24" spans="3:8" ht="18" customHeight="1" x14ac:dyDescent="0.25">
      <c r="C24" s="58"/>
      <c r="D24" s="59"/>
      <c r="E24" s="59"/>
      <c r="F24" s="60"/>
      <c r="G24" s="59"/>
      <c r="H24" s="57">
        <f t="shared" si="0"/>
        <v>0</v>
      </c>
    </row>
    <row r="25" spans="3:8" ht="18" customHeight="1" x14ac:dyDescent="0.25">
      <c r="C25" s="58"/>
      <c r="D25" s="59"/>
      <c r="E25" s="59"/>
      <c r="F25" s="60"/>
      <c r="G25" s="59"/>
      <c r="H25" s="57">
        <f t="shared" si="0"/>
        <v>0</v>
      </c>
    </row>
    <row r="26" spans="3:8" ht="18" customHeight="1" x14ac:dyDescent="0.25">
      <c r="C26" s="58"/>
      <c r="D26" s="59"/>
      <c r="E26" s="59"/>
      <c r="F26" s="60"/>
      <c r="G26" s="59"/>
      <c r="H26" s="57">
        <f t="shared" si="0"/>
        <v>0</v>
      </c>
    </row>
    <row r="27" spans="3:8" ht="18" customHeight="1" x14ac:dyDescent="0.25">
      <c r="C27" s="58"/>
      <c r="D27" s="59"/>
      <c r="E27" s="59"/>
      <c r="F27" s="60"/>
      <c r="G27" s="59"/>
      <c r="H27" s="57">
        <f t="shared" si="0"/>
        <v>0</v>
      </c>
    </row>
    <row r="28" spans="3:8" ht="18" customHeight="1" x14ac:dyDescent="0.25">
      <c r="C28" s="58"/>
      <c r="D28" s="59"/>
      <c r="E28" s="59"/>
      <c r="F28" s="60"/>
      <c r="G28" s="59"/>
      <c r="H28" s="57">
        <f t="shared" si="0"/>
        <v>0</v>
      </c>
    </row>
    <row r="29" spans="3:8" ht="18" customHeight="1" x14ac:dyDescent="0.25">
      <c r="C29" s="58"/>
      <c r="D29" s="59"/>
      <c r="E29" s="59"/>
      <c r="F29" s="60"/>
      <c r="G29" s="59"/>
      <c r="H29" s="57">
        <f t="shared" si="0"/>
        <v>0</v>
      </c>
    </row>
    <row r="30" spans="3:8" ht="18" customHeight="1" x14ac:dyDescent="0.25">
      <c r="C30" s="58"/>
      <c r="D30" s="59"/>
      <c r="E30" s="59"/>
      <c r="F30" s="60"/>
      <c r="G30" s="59"/>
      <c r="H30" s="57">
        <f t="shared" si="0"/>
        <v>0</v>
      </c>
    </row>
    <row r="31" spans="3:8" ht="18" customHeight="1" x14ac:dyDescent="0.25">
      <c r="C31" s="58"/>
      <c r="D31" s="59"/>
      <c r="E31" s="59"/>
      <c r="F31" s="60"/>
      <c r="G31" s="59"/>
      <c r="H31" s="57">
        <f t="shared" si="0"/>
        <v>0</v>
      </c>
    </row>
    <row r="32" spans="3:8" ht="18" customHeight="1" x14ac:dyDescent="0.25">
      <c r="C32" s="58"/>
      <c r="D32" s="59"/>
      <c r="E32" s="59"/>
      <c r="F32" s="60"/>
      <c r="G32" s="59"/>
      <c r="H32" s="57">
        <f t="shared" si="0"/>
        <v>0</v>
      </c>
    </row>
    <row r="33" spans="3:8" ht="18" customHeight="1" x14ac:dyDescent="0.25">
      <c r="C33" s="58"/>
      <c r="D33" s="59"/>
      <c r="E33" s="59"/>
      <c r="F33" s="60"/>
      <c r="G33" s="59"/>
      <c r="H33" s="57">
        <f t="shared" si="0"/>
        <v>0</v>
      </c>
    </row>
    <row r="34" spans="3:8" ht="18" customHeight="1" thickBot="1" x14ac:dyDescent="0.3">
      <c r="C34" s="58"/>
      <c r="D34" s="59"/>
      <c r="E34" s="59"/>
      <c r="F34" s="60"/>
      <c r="G34" s="59"/>
      <c r="H34" s="57">
        <f t="shared" si="0"/>
        <v>0</v>
      </c>
    </row>
    <row r="35" spans="3:8" ht="18" customHeight="1" thickBot="1" x14ac:dyDescent="0.3">
      <c r="C35" s="61"/>
      <c r="D35" s="62"/>
      <c r="E35" s="62"/>
      <c r="F35" s="62"/>
      <c r="G35" s="63" t="s">
        <v>3</v>
      </c>
      <c r="H35" s="64">
        <f>SUM(H11:H34)</f>
        <v>0</v>
      </c>
    </row>
    <row r="36" spans="3:8" ht="18" customHeight="1" thickBot="1" x14ac:dyDescent="0.3">
      <c r="C36" s="61"/>
      <c r="D36" s="62"/>
      <c r="E36" s="62"/>
      <c r="F36" s="62"/>
      <c r="G36" s="63" t="s">
        <v>50</v>
      </c>
      <c r="H36" s="64">
        <f>H35*0.15</f>
        <v>0</v>
      </c>
    </row>
    <row r="37" spans="3:8" ht="18" customHeight="1" thickBot="1" x14ac:dyDescent="0.3">
      <c r="C37" s="61"/>
      <c r="D37" s="62"/>
      <c r="E37" s="62"/>
      <c r="F37" s="62"/>
      <c r="G37" s="63" t="s">
        <v>51</v>
      </c>
      <c r="H37" s="64">
        <f>H36+H35</f>
        <v>0</v>
      </c>
    </row>
  </sheetData>
  <mergeCells count="7">
    <mergeCell ref="A1:I1"/>
    <mergeCell ref="A7:I7"/>
    <mergeCell ref="A2:I2"/>
    <mergeCell ref="A3:I3"/>
    <mergeCell ref="A6:I6"/>
    <mergeCell ref="A4:I4"/>
    <mergeCell ref="A5:I5"/>
  </mergeCells>
  <pageMargins left="0.25" right="0.25" top="0.75" bottom="0.75" header="0.3" footer="0.3"/>
  <pageSetup scale="93" orientation="portrait" r:id="rId1"/>
  <headerFooter>
    <oddFooter>&amp;LForceAccountCost.xlsx&amp;CContact: Matt Dapp&amp;RRev April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5"/>
  <sheetViews>
    <sheetView zoomScaleNormal="100" workbookViewId="0">
      <selection sqref="A1:F1"/>
    </sheetView>
  </sheetViews>
  <sheetFormatPr defaultRowHeight="13.2" x14ac:dyDescent="0.25"/>
  <cols>
    <col min="1" max="1" width="2" style="16" customWidth="1"/>
    <col min="2" max="2" width="48.44140625" style="16" customWidth="1"/>
    <col min="3" max="3" width="11.88671875" style="16" customWidth="1"/>
    <col min="4" max="4" width="12" style="16" customWidth="1"/>
    <col min="5" max="5" width="12.44140625" style="16" customWidth="1"/>
    <col min="6" max="256" width="8.88671875" style="16"/>
    <col min="257" max="257" width="2" style="16" customWidth="1"/>
    <col min="258" max="258" width="48.44140625" style="16" customWidth="1"/>
    <col min="259" max="259" width="11.88671875" style="16" customWidth="1"/>
    <col min="260" max="260" width="12" style="16" customWidth="1"/>
    <col min="261" max="261" width="12.44140625" style="16" customWidth="1"/>
    <col min="262" max="512" width="8.88671875" style="16"/>
    <col min="513" max="513" width="2" style="16" customWidth="1"/>
    <col min="514" max="514" width="48.44140625" style="16" customWidth="1"/>
    <col min="515" max="515" width="11.88671875" style="16" customWidth="1"/>
    <col min="516" max="516" width="12" style="16" customWidth="1"/>
    <col min="517" max="517" width="12.44140625" style="16" customWidth="1"/>
    <col min="518" max="768" width="8.88671875" style="16"/>
    <col min="769" max="769" width="2" style="16" customWidth="1"/>
    <col min="770" max="770" width="48.44140625" style="16" customWidth="1"/>
    <col min="771" max="771" width="11.88671875" style="16" customWidth="1"/>
    <col min="772" max="772" width="12" style="16" customWidth="1"/>
    <col min="773" max="773" width="12.44140625" style="16" customWidth="1"/>
    <col min="774" max="1024" width="8.88671875" style="16"/>
    <col min="1025" max="1025" width="2" style="16" customWidth="1"/>
    <col min="1026" max="1026" width="48.44140625" style="16" customWidth="1"/>
    <col min="1027" max="1027" width="11.88671875" style="16" customWidth="1"/>
    <col min="1028" max="1028" width="12" style="16" customWidth="1"/>
    <col min="1029" max="1029" width="12.44140625" style="16" customWidth="1"/>
    <col min="1030" max="1280" width="8.88671875" style="16"/>
    <col min="1281" max="1281" width="2" style="16" customWidth="1"/>
    <col min="1282" max="1282" width="48.44140625" style="16" customWidth="1"/>
    <col min="1283" max="1283" width="11.88671875" style="16" customWidth="1"/>
    <col min="1284" max="1284" width="12" style="16" customWidth="1"/>
    <col min="1285" max="1285" width="12.44140625" style="16" customWidth="1"/>
    <col min="1286" max="1536" width="8.88671875" style="16"/>
    <col min="1537" max="1537" width="2" style="16" customWidth="1"/>
    <col min="1538" max="1538" width="48.44140625" style="16" customWidth="1"/>
    <col min="1539" max="1539" width="11.88671875" style="16" customWidth="1"/>
    <col min="1540" max="1540" width="12" style="16" customWidth="1"/>
    <col min="1541" max="1541" width="12.44140625" style="16" customWidth="1"/>
    <col min="1542" max="1792" width="8.88671875" style="16"/>
    <col min="1793" max="1793" width="2" style="16" customWidth="1"/>
    <col min="1794" max="1794" width="48.44140625" style="16" customWidth="1"/>
    <col min="1795" max="1795" width="11.88671875" style="16" customWidth="1"/>
    <col min="1796" max="1796" width="12" style="16" customWidth="1"/>
    <col min="1797" max="1797" width="12.44140625" style="16" customWidth="1"/>
    <col min="1798" max="2048" width="8.88671875" style="16"/>
    <col min="2049" max="2049" width="2" style="16" customWidth="1"/>
    <col min="2050" max="2050" width="48.44140625" style="16" customWidth="1"/>
    <col min="2051" max="2051" width="11.88671875" style="16" customWidth="1"/>
    <col min="2052" max="2052" width="12" style="16" customWidth="1"/>
    <col min="2053" max="2053" width="12.44140625" style="16" customWidth="1"/>
    <col min="2054" max="2304" width="8.88671875" style="16"/>
    <col min="2305" max="2305" width="2" style="16" customWidth="1"/>
    <col min="2306" max="2306" width="48.44140625" style="16" customWidth="1"/>
    <col min="2307" max="2307" width="11.88671875" style="16" customWidth="1"/>
    <col min="2308" max="2308" width="12" style="16" customWidth="1"/>
    <col min="2309" max="2309" width="12.44140625" style="16" customWidth="1"/>
    <col min="2310" max="2560" width="8.88671875" style="16"/>
    <col min="2561" max="2561" width="2" style="16" customWidth="1"/>
    <col min="2562" max="2562" width="48.44140625" style="16" customWidth="1"/>
    <col min="2563" max="2563" width="11.88671875" style="16" customWidth="1"/>
    <col min="2564" max="2564" width="12" style="16" customWidth="1"/>
    <col min="2565" max="2565" width="12.44140625" style="16" customWidth="1"/>
    <col min="2566" max="2816" width="8.88671875" style="16"/>
    <col min="2817" max="2817" width="2" style="16" customWidth="1"/>
    <col min="2818" max="2818" width="48.44140625" style="16" customWidth="1"/>
    <col min="2819" max="2819" width="11.88671875" style="16" customWidth="1"/>
    <col min="2820" max="2820" width="12" style="16" customWidth="1"/>
    <col min="2821" max="2821" width="12.44140625" style="16" customWidth="1"/>
    <col min="2822" max="3072" width="8.88671875" style="16"/>
    <col min="3073" max="3073" width="2" style="16" customWidth="1"/>
    <col min="3074" max="3074" width="48.44140625" style="16" customWidth="1"/>
    <col min="3075" max="3075" width="11.88671875" style="16" customWidth="1"/>
    <col min="3076" max="3076" width="12" style="16" customWidth="1"/>
    <col min="3077" max="3077" width="12.44140625" style="16" customWidth="1"/>
    <col min="3078" max="3328" width="8.88671875" style="16"/>
    <col min="3329" max="3329" width="2" style="16" customWidth="1"/>
    <col min="3330" max="3330" width="48.44140625" style="16" customWidth="1"/>
    <col min="3331" max="3331" width="11.88671875" style="16" customWidth="1"/>
    <col min="3332" max="3332" width="12" style="16" customWidth="1"/>
    <col min="3333" max="3333" width="12.44140625" style="16" customWidth="1"/>
    <col min="3334" max="3584" width="8.88671875" style="16"/>
    <col min="3585" max="3585" width="2" style="16" customWidth="1"/>
    <col min="3586" max="3586" width="48.44140625" style="16" customWidth="1"/>
    <col min="3587" max="3587" width="11.88671875" style="16" customWidth="1"/>
    <col min="3588" max="3588" width="12" style="16" customWidth="1"/>
    <col min="3589" max="3589" width="12.44140625" style="16" customWidth="1"/>
    <col min="3590" max="3840" width="8.88671875" style="16"/>
    <col min="3841" max="3841" width="2" style="16" customWidth="1"/>
    <col min="3842" max="3842" width="48.44140625" style="16" customWidth="1"/>
    <col min="3843" max="3843" width="11.88671875" style="16" customWidth="1"/>
    <col min="3844" max="3844" width="12" style="16" customWidth="1"/>
    <col min="3845" max="3845" width="12.44140625" style="16" customWidth="1"/>
    <col min="3846" max="4096" width="8.88671875" style="16"/>
    <col min="4097" max="4097" width="2" style="16" customWidth="1"/>
    <col min="4098" max="4098" width="48.44140625" style="16" customWidth="1"/>
    <col min="4099" max="4099" width="11.88671875" style="16" customWidth="1"/>
    <col min="4100" max="4100" width="12" style="16" customWidth="1"/>
    <col min="4101" max="4101" width="12.44140625" style="16" customWidth="1"/>
    <col min="4102" max="4352" width="8.88671875" style="16"/>
    <col min="4353" max="4353" width="2" style="16" customWidth="1"/>
    <col min="4354" max="4354" width="48.44140625" style="16" customWidth="1"/>
    <col min="4355" max="4355" width="11.88671875" style="16" customWidth="1"/>
    <col min="4356" max="4356" width="12" style="16" customWidth="1"/>
    <col min="4357" max="4357" width="12.44140625" style="16" customWidth="1"/>
    <col min="4358" max="4608" width="8.88671875" style="16"/>
    <col min="4609" max="4609" width="2" style="16" customWidth="1"/>
    <col min="4610" max="4610" width="48.44140625" style="16" customWidth="1"/>
    <col min="4611" max="4611" width="11.88671875" style="16" customWidth="1"/>
    <col min="4612" max="4612" width="12" style="16" customWidth="1"/>
    <col min="4613" max="4613" width="12.44140625" style="16" customWidth="1"/>
    <col min="4614" max="4864" width="8.88671875" style="16"/>
    <col min="4865" max="4865" width="2" style="16" customWidth="1"/>
    <col min="4866" max="4866" width="48.44140625" style="16" customWidth="1"/>
    <col min="4867" max="4867" width="11.88671875" style="16" customWidth="1"/>
    <col min="4868" max="4868" width="12" style="16" customWidth="1"/>
    <col min="4869" max="4869" width="12.44140625" style="16" customWidth="1"/>
    <col min="4870" max="5120" width="8.88671875" style="16"/>
    <col min="5121" max="5121" width="2" style="16" customWidth="1"/>
    <col min="5122" max="5122" width="48.44140625" style="16" customWidth="1"/>
    <col min="5123" max="5123" width="11.88671875" style="16" customWidth="1"/>
    <col min="5124" max="5124" width="12" style="16" customWidth="1"/>
    <col min="5125" max="5125" width="12.44140625" style="16" customWidth="1"/>
    <col min="5126" max="5376" width="8.88671875" style="16"/>
    <col min="5377" max="5377" width="2" style="16" customWidth="1"/>
    <col min="5378" max="5378" width="48.44140625" style="16" customWidth="1"/>
    <col min="5379" max="5379" width="11.88671875" style="16" customWidth="1"/>
    <col min="5380" max="5380" width="12" style="16" customWidth="1"/>
    <col min="5381" max="5381" width="12.44140625" style="16" customWidth="1"/>
    <col min="5382" max="5632" width="8.88671875" style="16"/>
    <col min="5633" max="5633" width="2" style="16" customWidth="1"/>
    <col min="5634" max="5634" width="48.44140625" style="16" customWidth="1"/>
    <col min="5635" max="5635" width="11.88671875" style="16" customWidth="1"/>
    <col min="5636" max="5636" width="12" style="16" customWidth="1"/>
    <col min="5637" max="5637" width="12.44140625" style="16" customWidth="1"/>
    <col min="5638" max="5888" width="8.88671875" style="16"/>
    <col min="5889" max="5889" width="2" style="16" customWidth="1"/>
    <col min="5890" max="5890" width="48.44140625" style="16" customWidth="1"/>
    <col min="5891" max="5891" width="11.88671875" style="16" customWidth="1"/>
    <col min="5892" max="5892" width="12" style="16" customWidth="1"/>
    <col min="5893" max="5893" width="12.44140625" style="16" customWidth="1"/>
    <col min="5894" max="6144" width="8.88671875" style="16"/>
    <col min="6145" max="6145" width="2" style="16" customWidth="1"/>
    <col min="6146" max="6146" width="48.44140625" style="16" customWidth="1"/>
    <col min="6147" max="6147" width="11.88671875" style="16" customWidth="1"/>
    <col min="6148" max="6148" width="12" style="16" customWidth="1"/>
    <col min="6149" max="6149" width="12.44140625" style="16" customWidth="1"/>
    <col min="6150" max="6400" width="8.88671875" style="16"/>
    <col min="6401" max="6401" width="2" style="16" customWidth="1"/>
    <col min="6402" max="6402" width="48.44140625" style="16" customWidth="1"/>
    <col min="6403" max="6403" width="11.88671875" style="16" customWidth="1"/>
    <col min="6404" max="6404" width="12" style="16" customWidth="1"/>
    <col min="6405" max="6405" width="12.44140625" style="16" customWidth="1"/>
    <col min="6406" max="6656" width="8.88671875" style="16"/>
    <col min="6657" max="6657" width="2" style="16" customWidth="1"/>
    <col min="6658" max="6658" width="48.44140625" style="16" customWidth="1"/>
    <col min="6659" max="6659" width="11.88671875" style="16" customWidth="1"/>
    <col min="6660" max="6660" width="12" style="16" customWidth="1"/>
    <col min="6661" max="6661" width="12.44140625" style="16" customWidth="1"/>
    <col min="6662" max="6912" width="8.88671875" style="16"/>
    <col min="6913" max="6913" width="2" style="16" customWidth="1"/>
    <col min="6914" max="6914" width="48.44140625" style="16" customWidth="1"/>
    <col min="6915" max="6915" width="11.88671875" style="16" customWidth="1"/>
    <col min="6916" max="6916" width="12" style="16" customWidth="1"/>
    <col min="6917" max="6917" width="12.44140625" style="16" customWidth="1"/>
    <col min="6918" max="7168" width="8.88671875" style="16"/>
    <col min="7169" max="7169" width="2" style="16" customWidth="1"/>
    <col min="7170" max="7170" width="48.44140625" style="16" customWidth="1"/>
    <col min="7171" max="7171" width="11.88671875" style="16" customWidth="1"/>
    <col min="7172" max="7172" width="12" style="16" customWidth="1"/>
    <col min="7173" max="7173" width="12.44140625" style="16" customWidth="1"/>
    <col min="7174" max="7424" width="8.88671875" style="16"/>
    <col min="7425" max="7425" width="2" style="16" customWidth="1"/>
    <col min="7426" max="7426" width="48.44140625" style="16" customWidth="1"/>
    <col min="7427" max="7427" width="11.88671875" style="16" customWidth="1"/>
    <col min="7428" max="7428" width="12" style="16" customWidth="1"/>
    <col min="7429" max="7429" width="12.44140625" style="16" customWidth="1"/>
    <col min="7430" max="7680" width="8.88671875" style="16"/>
    <col min="7681" max="7681" width="2" style="16" customWidth="1"/>
    <col min="7682" max="7682" width="48.44140625" style="16" customWidth="1"/>
    <col min="7683" max="7683" width="11.88671875" style="16" customWidth="1"/>
    <col min="7684" max="7684" width="12" style="16" customWidth="1"/>
    <col min="7685" max="7685" width="12.44140625" style="16" customWidth="1"/>
    <col min="7686" max="7936" width="8.88671875" style="16"/>
    <col min="7937" max="7937" width="2" style="16" customWidth="1"/>
    <col min="7938" max="7938" width="48.44140625" style="16" customWidth="1"/>
    <col min="7939" max="7939" width="11.88671875" style="16" customWidth="1"/>
    <col min="7940" max="7940" width="12" style="16" customWidth="1"/>
    <col min="7941" max="7941" width="12.44140625" style="16" customWidth="1"/>
    <col min="7942" max="8192" width="8.88671875" style="16"/>
    <col min="8193" max="8193" width="2" style="16" customWidth="1"/>
    <col min="8194" max="8194" width="48.44140625" style="16" customWidth="1"/>
    <col min="8195" max="8195" width="11.88671875" style="16" customWidth="1"/>
    <col min="8196" max="8196" width="12" style="16" customWidth="1"/>
    <col min="8197" max="8197" width="12.44140625" style="16" customWidth="1"/>
    <col min="8198" max="8448" width="8.88671875" style="16"/>
    <col min="8449" max="8449" width="2" style="16" customWidth="1"/>
    <col min="8450" max="8450" width="48.44140625" style="16" customWidth="1"/>
    <col min="8451" max="8451" width="11.88671875" style="16" customWidth="1"/>
    <col min="8452" max="8452" width="12" style="16" customWidth="1"/>
    <col min="8453" max="8453" width="12.44140625" style="16" customWidth="1"/>
    <col min="8454" max="8704" width="8.88671875" style="16"/>
    <col min="8705" max="8705" width="2" style="16" customWidth="1"/>
    <col min="8706" max="8706" width="48.44140625" style="16" customWidth="1"/>
    <col min="8707" max="8707" width="11.88671875" style="16" customWidth="1"/>
    <col min="8708" max="8708" width="12" style="16" customWidth="1"/>
    <col min="8709" max="8709" width="12.44140625" style="16" customWidth="1"/>
    <col min="8710" max="8960" width="8.88671875" style="16"/>
    <col min="8961" max="8961" width="2" style="16" customWidth="1"/>
    <col min="8962" max="8962" width="48.44140625" style="16" customWidth="1"/>
    <col min="8963" max="8963" width="11.88671875" style="16" customWidth="1"/>
    <col min="8964" max="8964" width="12" style="16" customWidth="1"/>
    <col min="8965" max="8965" width="12.44140625" style="16" customWidth="1"/>
    <col min="8966" max="9216" width="8.88671875" style="16"/>
    <col min="9217" max="9217" width="2" style="16" customWidth="1"/>
    <col min="9218" max="9218" width="48.44140625" style="16" customWidth="1"/>
    <col min="9219" max="9219" width="11.88671875" style="16" customWidth="1"/>
    <col min="9220" max="9220" width="12" style="16" customWidth="1"/>
    <col min="9221" max="9221" width="12.44140625" style="16" customWidth="1"/>
    <col min="9222" max="9472" width="8.88671875" style="16"/>
    <col min="9473" max="9473" width="2" style="16" customWidth="1"/>
    <col min="9474" max="9474" width="48.44140625" style="16" customWidth="1"/>
    <col min="9475" max="9475" width="11.88671875" style="16" customWidth="1"/>
    <col min="9476" max="9476" width="12" style="16" customWidth="1"/>
    <col min="9477" max="9477" width="12.44140625" style="16" customWidth="1"/>
    <col min="9478" max="9728" width="8.88671875" style="16"/>
    <col min="9729" max="9729" width="2" style="16" customWidth="1"/>
    <col min="9730" max="9730" width="48.44140625" style="16" customWidth="1"/>
    <col min="9731" max="9731" width="11.88671875" style="16" customWidth="1"/>
    <col min="9732" max="9732" width="12" style="16" customWidth="1"/>
    <col min="9733" max="9733" width="12.44140625" style="16" customWidth="1"/>
    <col min="9734" max="9984" width="8.88671875" style="16"/>
    <col min="9985" max="9985" width="2" style="16" customWidth="1"/>
    <col min="9986" max="9986" width="48.44140625" style="16" customWidth="1"/>
    <col min="9987" max="9987" width="11.88671875" style="16" customWidth="1"/>
    <col min="9988" max="9988" width="12" style="16" customWidth="1"/>
    <col min="9989" max="9989" width="12.44140625" style="16" customWidth="1"/>
    <col min="9990" max="10240" width="8.88671875" style="16"/>
    <col min="10241" max="10241" width="2" style="16" customWidth="1"/>
    <col min="10242" max="10242" width="48.44140625" style="16" customWidth="1"/>
    <col min="10243" max="10243" width="11.88671875" style="16" customWidth="1"/>
    <col min="10244" max="10244" width="12" style="16" customWidth="1"/>
    <col min="10245" max="10245" width="12.44140625" style="16" customWidth="1"/>
    <col min="10246" max="10496" width="8.88671875" style="16"/>
    <col min="10497" max="10497" width="2" style="16" customWidth="1"/>
    <col min="10498" max="10498" width="48.44140625" style="16" customWidth="1"/>
    <col min="10499" max="10499" width="11.88671875" style="16" customWidth="1"/>
    <col min="10500" max="10500" width="12" style="16" customWidth="1"/>
    <col min="10501" max="10501" width="12.44140625" style="16" customWidth="1"/>
    <col min="10502" max="10752" width="8.88671875" style="16"/>
    <col min="10753" max="10753" width="2" style="16" customWidth="1"/>
    <col min="10754" max="10754" width="48.44140625" style="16" customWidth="1"/>
    <col min="10755" max="10755" width="11.88671875" style="16" customWidth="1"/>
    <col min="10756" max="10756" width="12" style="16" customWidth="1"/>
    <col min="10757" max="10757" width="12.44140625" style="16" customWidth="1"/>
    <col min="10758" max="11008" width="8.88671875" style="16"/>
    <col min="11009" max="11009" width="2" style="16" customWidth="1"/>
    <col min="11010" max="11010" width="48.44140625" style="16" customWidth="1"/>
    <col min="11011" max="11011" width="11.88671875" style="16" customWidth="1"/>
    <col min="11012" max="11012" width="12" style="16" customWidth="1"/>
    <col min="11013" max="11013" width="12.44140625" style="16" customWidth="1"/>
    <col min="11014" max="11264" width="8.88671875" style="16"/>
    <col min="11265" max="11265" width="2" style="16" customWidth="1"/>
    <col min="11266" max="11266" width="48.44140625" style="16" customWidth="1"/>
    <col min="11267" max="11267" width="11.88671875" style="16" customWidth="1"/>
    <col min="11268" max="11268" width="12" style="16" customWidth="1"/>
    <col min="11269" max="11269" width="12.44140625" style="16" customWidth="1"/>
    <col min="11270" max="11520" width="8.88671875" style="16"/>
    <col min="11521" max="11521" width="2" style="16" customWidth="1"/>
    <col min="11522" max="11522" width="48.44140625" style="16" customWidth="1"/>
    <col min="11523" max="11523" width="11.88671875" style="16" customWidth="1"/>
    <col min="11524" max="11524" width="12" style="16" customWidth="1"/>
    <col min="11525" max="11525" width="12.44140625" style="16" customWidth="1"/>
    <col min="11526" max="11776" width="8.88671875" style="16"/>
    <col min="11777" max="11777" width="2" style="16" customWidth="1"/>
    <col min="11778" max="11778" width="48.44140625" style="16" customWidth="1"/>
    <col min="11779" max="11779" width="11.88671875" style="16" customWidth="1"/>
    <col min="11780" max="11780" width="12" style="16" customWidth="1"/>
    <col min="11781" max="11781" width="12.44140625" style="16" customWidth="1"/>
    <col min="11782" max="12032" width="8.88671875" style="16"/>
    <col min="12033" max="12033" width="2" style="16" customWidth="1"/>
    <col min="12034" max="12034" width="48.44140625" style="16" customWidth="1"/>
    <col min="12035" max="12035" width="11.88671875" style="16" customWidth="1"/>
    <col min="12036" max="12036" width="12" style="16" customWidth="1"/>
    <col min="12037" max="12037" width="12.44140625" style="16" customWidth="1"/>
    <col min="12038" max="12288" width="8.88671875" style="16"/>
    <col min="12289" max="12289" width="2" style="16" customWidth="1"/>
    <col min="12290" max="12290" width="48.44140625" style="16" customWidth="1"/>
    <col min="12291" max="12291" width="11.88671875" style="16" customWidth="1"/>
    <col min="12292" max="12292" width="12" style="16" customWidth="1"/>
    <col min="12293" max="12293" width="12.44140625" style="16" customWidth="1"/>
    <col min="12294" max="12544" width="8.88671875" style="16"/>
    <col min="12545" max="12545" width="2" style="16" customWidth="1"/>
    <col min="12546" max="12546" width="48.44140625" style="16" customWidth="1"/>
    <col min="12547" max="12547" width="11.88671875" style="16" customWidth="1"/>
    <col min="12548" max="12548" width="12" style="16" customWidth="1"/>
    <col min="12549" max="12549" width="12.44140625" style="16" customWidth="1"/>
    <col min="12550" max="12800" width="8.88671875" style="16"/>
    <col min="12801" max="12801" width="2" style="16" customWidth="1"/>
    <col min="12802" max="12802" width="48.44140625" style="16" customWidth="1"/>
    <col min="12803" max="12803" width="11.88671875" style="16" customWidth="1"/>
    <col min="12804" max="12804" width="12" style="16" customWidth="1"/>
    <col min="12805" max="12805" width="12.44140625" style="16" customWidth="1"/>
    <col min="12806" max="13056" width="8.88671875" style="16"/>
    <col min="13057" max="13057" width="2" style="16" customWidth="1"/>
    <col min="13058" max="13058" width="48.44140625" style="16" customWidth="1"/>
    <col min="13059" max="13059" width="11.88671875" style="16" customWidth="1"/>
    <col min="13060" max="13060" width="12" style="16" customWidth="1"/>
    <col min="13061" max="13061" width="12.44140625" style="16" customWidth="1"/>
    <col min="13062" max="13312" width="8.88671875" style="16"/>
    <col min="13313" max="13313" width="2" style="16" customWidth="1"/>
    <col min="13314" max="13314" width="48.44140625" style="16" customWidth="1"/>
    <col min="13315" max="13315" width="11.88671875" style="16" customWidth="1"/>
    <col min="13316" max="13316" width="12" style="16" customWidth="1"/>
    <col min="13317" max="13317" width="12.44140625" style="16" customWidth="1"/>
    <col min="13318" max="13568" width="8.88671875" style="16"/>
    <col min="13569" max="13569" width="2" style="16" customWidth="1"/>
    <col min="13570" max="13570" width="48.44140625" style="16" customWidth="1"/>
    <col min="13571" max="13571" width="11.88671875" style="16" customWidth="1"/>
    <col min="13572" max="13572" width="12" style="16" customWidth="1"/>
    <col min="13573" max="13573" width="12.44140625" style="16" customWidth="1"/>
    <col min="13574" max="13824" width="8.88671875" style="16"/>
    <col min="13825" max="13825" width="2" style="16" customWidth="1"/>
    <col min="13826" max="13826" width="48.44140625" style="16" customWidth="1"/>
    <col min="13827" max="13827" width="11.88671875" style="16" customWidth="1"/>
    <col min="13828" max="13828" width="12" style="16" customWidth="1"/>
    <col min="13829" max="13829" width="12.44140625" style="16" customWidth="1"/>
    <col min="13830" max="14080" width="8.88671875" style="16"/>
    <col min="14081" max="14081" width="2" style="16" customWidth="1"/>
    <col min="14082" max="14082" width="48.44140625" style="16" customWidth="1"/>
    <col min="14083" max="14083" width="11.88671875" style="16" customWidth="1"/>
    <col min="14084" max="14084" width="12" style="16" customWidth="1"/>
    <col min="14085" max="14085" width="12.44140625" style="16" customWidth="1"/>
    <col min="14086" max="14336" width="8.88671875" style="16"/>
    <col min="14337" max="14337" width="2" style="16" customWidth="1"/>
    <col min="14338" max="14338" width="48.44140625" style="16" customWidth="1"/>
    <col min="14339" max="14339" width="11.88671875" style="16" customWidth="1"/>
    <col min="14340" max="14340" width="12" style="16" customWidth="1"/>
    <col min="14341" max="14341" width="12.44140625" style="16" customWidth="1"/>
    <col min="14342" max="14592" width="8.88671875" style="16"/>
    <col min="14593" max="14593" width="2" style="16" customWidth="1"/>
    <col min="14594" max="14594" width="48.44140625" style="16" customWidth="1"/>
    <col min="14595" max="14595" width="11.88671875" style="16" customWidth="1"/>
    <col min="14596" max="14596" width="12" style="16" customWidth="1"/>
    <col min="14597" max="14597" width="12.44140625" style="16" customWidth="1"/>
    <col min="14598" max="14848" width="8.88671875" style="16"/>
    <col min="14849" max="14849" width="2" style="16" customWidth="1"/>
    <col min="14850" max="14850" width="48.44140625" style="16" customWidth="1"/>
    <col min="14851" max="14851" width="11.88671875" style="16" customWidth="1"/>
    <col min="14852" max="14852" width="12" style="16" customWidth="1"/>
    <col min="14853" max="14853" width="12.44140625" style="16" customWidth="1"/>
    <col min="14854" max="15104" width="8.88671875" style="16"/>
    <col min="15105" max="15105" width="2" style="16" customWidth="1"/>
    <col min="15106" max="15106" width="48.44140625" style="16" customWidth="1"/>
    <col min="15107" max="15107" width="11.88671875" style="16" customWidth="1"/>
    <col min="15108" max="15108" width="12" style="16" customWidth="1"/>
    <col min="15109" max="15109" width="12.44140625" style="16" customWidth="1"/>
    <col min="15110" max="15360" width="8.88671875" style="16"/>
    <col min="15361" max="15361" width="2" style="16" customWidth="1"/>
    <col min="15362" max="15362" width="48.44140625" style="16" customWidth="1"/>
    <col min="15363" max="15363" width="11.88671875" style="16" customWidth="1"/>
    <col min="15364" max="15364" width="12" style="16" customWidth="1"/>
    <col min="15365" max="15365" width="12.44140625" style="16" customWidth="1"/>
    <col min="15366" max="15616" width="8.88671875" style="16"/>
    <col min="15617" max="15617" width="2" style="16" customWidth="1"/>
    <col min="15618" max="15618" width="48.44140625" style="16" customWidth="1"/>
    <col min="15619" max="15619" width="11.88671875" style="16" customWidth="1"/>
    <col min="15620" max="15620" width="12" style="16" customWidth="1"/>
    <col min="15621" max="15621" width="12.44140625" style="16" customWidth="1"/>
    <col min="15622" max="15872" width="8.88671875" style="16"/>
    <col min="15873" max="15873" width="2" style="16" customWidth="1"/>
    <col min="15874" max="15874" width="48.44140625" style="16" customWidth="1"/>
    <col min="15875" max="15875" width="11.88671875" style="16" customWidth="1"/>
    <col min="15876" max="15876" width="12" style="16" customWidth="1"/>
    <col min="15877" max="15877" width="12.44140625" style="16" customWidth="1"/>
    <col min="15878" max="16128" width="8.88671875" style="16"/>
    <col min="16129" max="16129" width="2" style="16" customWidth="1"/>
    <col min="16130" max="16130" width="48.44140625" style="16" customWidth="1"/>
    <col min="16131" max="16131" width="11.88671875" style="16" customWidth="1"/>
    <col min="16132" max="16132" width="12" style="16" customWidth="1"/>
    <col min="16133" max="16133" width="12.44140625" style="16" customWidth="1"/>
    <col min="16134" max="16384" width="8.88671875" style="16"/>
  </cols>
  <sheetData>
    <row r="1" spans="1:9" ht="15.6" x14ac:dyDescent="0.3">
      <c r="A1" s="111" t="str">
        <f>Cover!E2</f>
        <v>Contractor</v>
      </c>
      <c r="B1" s="111"/>
      <c r="C1" s="111"/>
      <c r="D1" s="111"/>
      <c r="E1" s="111"/>
      <c r="F1" s="111"/>
      <c r="G1" s="72"/>
      <c r="H1" s="72"/>
      <c r="I1" s="72"/>
    </row>
    <row r="2" spans="1:9" x14ac:dyDescent="0.25">
      <c r="A2" s="112" t="str">
        <f>Cover!A11</f>
        <v>FORCE ACCOUNT INVOICE</v>
      </c>
      <c r="B2" s="112"/>
      <c r="C2" s="112"/>
      <c r="D2" s="112"/>
      <c r="E2" s="112"/>
      <c r="F2" s="112"/>
      <c r="G2" s="71"/>
      <c r="H2" s="71"/>
      <c r="I2" s="71"/>
    </row>
    <row r="3" spans="1:9" s="71" customFormat="1" x14ac:dyDescent="0.25">
      <c r="A3" s="112" t="str">
        <f>Cover!A13</f>
        <v>WisDOT Project #</v>
      </c>
      <c r="B3" s="112"/>
      <c r="C3" s="112"/>
      <c r="D3" s="112"/>
      <c r="E3" s="112"/>
      <c r="F3" s="112"/>
    </row>
    <row r="4" spans="1:9" s="71" customFormat="1" x14ac:dyDescent="0.25">
      <c r="A4" s="112" t="str">
        <f>Cover!A14</f>
        <v>Project description</v>
      </c>
      <c r="B4" s="112"/>
      <c r="C4" s="112"/>
      <c r="D4" s="112"/>
      <c r="E4" s="112"/>
      <c r="F4" s="112"/>
    </row>
    <row r="5" spans="1:9" s="71" customFormat="1" x14ac:dyDescent="0.25">
      <c r="A5" s="112" t="str">
        <f>Cover!A15</f>
        <v>COUNTY</v>
      </c>
      <c r="B5" s="112"/>
      <c r="C5" s="112"/>
      <c r="D5" s="112"/>
      <c r="E5" s="112"/>
      <c r="F5" s="112"/>
    </row>
    <row r="6" spans="1:9" x14ac:dyDescent="0.25">
      <c r="A6" s="112" t="str">
        <f>Cover!A16</f>
        <v>Work Description</v>
      </c>
      <c r="B6" s="112"/>
      <c r="C6" s="112"/>
      <c r="D6" s="112"/>
      <c r="E6" s="112"/>
      <c r="F6" s="112"/>
      <c r="G6" s="71"/>
      <c r="H6" s="71"/>
      <c r="I6" s="71"/>
    </row>
    <row r="7" spans="1:9" ht="15.6" x14ac:dyDescent="0.3">
      <c r="A7" s="111" t="s">
        <v>29</v>
      </c>
      <c r="B7" s="111"/>
      <c r="C7" s="111"/>
      <c r="D7" s="111"/>
      <c r="E7" s="111"/>
      <c r="F7" s="111"/>
      <c r="G7" s="35"/>
      <c r="H7" s="35"/>
      <c r="I7" s="35"/>
    </row>
    <row r="8" spans="1:9" ht="13.8" thickBot="1" x14ac:dyDescent="0.3"/>
    <row r="9" spans="1:9" ht="18" customHeight="1" thickBot="1" x14ac:dyDescent="0.3">
      <c r="A9" s="62"/>
      <c r="B9" s="65" t="s">
        <v>22</v>
      </c>
      <c r="C9" s="65" t="s">
        <v>42</v>
      </c>
      <c r="D9" s="65" t="s">
        <v>49</v>
      </c>
      <c r="E9" s="65" t="s">
        <v>3</v>
      </c>
    </row>
    <row r="10" spans="1:9" ht="18" customHeight="1" x14ac:dyDescent="0.25">
      <c r="A10" s="62"/>
      <c r="B10" s="54"/>
      <c r="C10" s="55"/>
      <c r="D10" s="56"/>
      <c r="E10" s="57">
        <f>C10*D10</f>
        <v>0</v>
      </c>
    </row>
    <row r="11" spans="1:9" ht="18" customHeight="1" x14ac:dyDescent="0.25">
      <c r="A11" s="62"/>
      <c r="B11" s="58"/>
      <c r="C11" s="59"/>
      <c r="D11" s="60"/>
      <c r="E11" s="66">
        <f t="shared" ref="E11:E24" si="0">C11*D11</f>
        <v>0</v>
      </c>
    </row>
    <row r="12" spans="1:9" ht="18" customHeight="1" x14ac:dyDescent="0.25">
      <c r="A12" s="62"/>
      <c r="B12" s="58"/>
      <c r="C12" s="59"/>
      <c r="D12" s="60"/>
      <c r="E12" s="66">
        <f t="shared" si="0"/>
        <v>0</v>
      </c>
    </row>
    <row r="13" spans="1:9" ht="18" customHeight="1" x14ac:dyDescent="0.25">
      <c r="A13" s="62"/>
      <c r="B13" s="58"/>
      <c r="C13" s="59"/>
      <c r="D13" s="60"/>
      <c r="E13" s="66">
        <f t="shared" si="0"/>
        <v>0</v>
      </c>
    </row>
    <row r="14" spans="1:9" ht="18" customHeight="1" x14ac:dyDescent="0.25">
      <c r="A14" s="62"/>
      <c r="B14" s="58"/>
      <c r="C14" s="59"/>
      <c r="D14" s="60"/>
      <c r="E14" s="66">
        <f t="shared" si="0"/>
        <v>0</v>
      </c>
    </row>
    <row r="15" spans="1:9" ht="18" customHeight="1" x14ac:dyDescent="0.25">
      <c r="A15" s="62"/>
      <c r="B15" s="58"/>
      <c r="C15" s="59"/>
      <c r="D15" s="60"/>
      <c r="E15" s="66">
        <f t="shared" si="0"/>
        <v>0</v>
      </c>
    </row>
    <row r="16" spans="1:9" ht="18" customHeight="1" x14ac:dyDescent="0.25">
      <c r="A16" s="62"/>
      <c r="B16" s="58"/>
      <c r="C16" s="59"/>
      <c r="D16" s="60"/>
      <c r="E16" s="66">
        <f t="shared" si="0"/>
        <v>0</v>
      </c>
    </row>
    <row r="17" spans="1:5" ht="18" customHeight="1" x14ac:dyDescent="0.25">
      <c r="A17" s="62"/>
      <c r="B17" s="58"/>
      <c r="C17" s="59"/>
      <c r="D17" s="60"/>
      <c r="E17" s="66">
        <f t="shared" si="0"/>
        <v>0</v>
      </c>
    </row>
    <row r="18" spans="1:5" ht="18" customHeight="1" x14ac:dyDescent="0.25">
      <c r="A18" s="62"/>
      <c r="B18" s="58"/>
      <c r="C18" s="59"/>
      <c r="D18" s="60"/>
      <c r="E18" s="66">
        <f t="shared" si="0"/>
        <v>0</v>
      </c>
    </row>
    <row r="19" spans="1:5" ht="18" customHeight="1" x14ac:dyDescent="0.25">
      <c r="A19" s="62"/>
      <c r="B19" s="58"/>
      <c r="C19" s="59"/>
      <c r="D19" s="60"/>
      <c r="E19" s="66">
        <f t="shared" si="0"/>
        <v>0</v>
      </c>
    </row>
    <row r="20" spans="1:5" ht="18" customHeight="1" x14ac:dyDescent="0.25">
      <c r="A20" s="62"/>
      <c r="B20" s="58"/>
      <c r="C20" s="59"/>
      <c r="D20" s="60"/>
      <c r="E20" s="66">
        <f t="shared" si="0"/>
        <v>0</v>
      </c>
    </row>
    <row r="21" spans="1:5" ht="18" customHeight="1" x14ac:dyDescent="0.25">
      <c r="A21" s="62"/>
      <c r="B21" s="58"/>
      <c r="C21" s="59"/>
      <c r="D21" s="60"/>
      <c r="E21" s="66">
        <f t="shared" si="0"/>
        <v>0</v>
      </c>
    </row>
    <row r="22" spans="1:5" ht="18" customHeight="1" x14ac:dyDescent="0.25">
      <c r="A22" s="62"/>
      <c r="B22" s="58"/>
      <c r="C22" s="59"/>
      <c r="D22" s="60"/>
      <c r="E22" s="66">
        <f t="shared" si="0"/>
        <v>0</v>
      </c>
    </row>
    <row r="23" spans="1:5" ht="18" customHeight="1" x14ac:dyDescent="0.25">
      <c r="A23" s="62"/>
      <c r="B23" s="58"/>
      <c r="C23" s="59"/>
      <c r="D23" s="60"/>
      <c r="E23" s="66">
        <f t="shared" si="0"/>
        <v>0</v>
      </c>
    </row>
    <row r="24" spans="1:5" ht="18" customHeight="1" thickBot="1" x14ac:dyDescent="0.3">
      <c r="A24" s="62"/>
      <c r="B24" s="58"/>
      <c r="C24" s="59"/>
      <c r="D24" s="67"/>
      <c r="E24" s="68">
        <f t="shared" si="0"/>
        <v>0</v>
      </c>
    </row>
    <row r="25" spans="1:5" ht="18" customHeight="1" thickBot="1" x14ac:dyDescent="0.3">
      <c r="A25" s="62"/>
      <c r="B25" s="62"/>
      <c r="C25" s="62"/>
      <c r="D25" s="69" t="s">
        <v>3</v>
      </c>
      <c r="E25" s="70">
        <f>SUM(E10:E24)</f>
        <v>0</v>
      </c>
    </row>
  </sheetData>
  <mergeCells count="7">
    <mergeCell ref="A4:F4"/>
    <mergeCell ref="A3:F3"/>
    <mergeCell ref="A2:F2"/>
    <mergeCell ref="A1:F1"/>
    <mergeCell ref="A7:F7"/>
    <mergeCell ref="A6:F6"/>
    <mergeCell ref="A5:F5"/>
  </mergeCells>
  <pageMargins left="0.25" right="0.25" top="0.75" bottom="0.75" header="0.3" footer="0.3"/>
  <pageSetup orientation="portrait" r:id="rId1"/>
  <headerFooter>
    <oddFooter>&amp;LForceAccountCost.xlsx&amp;CContact: Matt Dapp&amp;RRev April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1" ma:contentTypeDescription="Create a new document." ma:contentTypeScope="" ma:versionID="959a36e997b25fd9c647383db67a9cb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4B7D16-F987-4C53-8D52-081D0BBBE6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73EAEC-02C2-43FD-9868-578FF5F683C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75C9D4-88C2-4D69-95C9-EF46D90A7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</vt:lpstr>
      <vt:lpstr>Cover</vt:lpstr>
      <vt:lpstr>Labor</vt:lpstr>
      <vt:lpstr>Equipment</vt:lpstr>
      <vt:lpstr>Materials</vt:lpstr>
      <vt:lpstr>Other</vt:lpstr>
      <vt:lpstr>Cover!Print_Area</vt:lpstr>
      <vt:lpstr>Equipment!Print_Area</vt:lpstr>
      <vt:lpstr>Labor!Print_Area</vt:lpstr>
      <vt:lpstr>Materials!Print_Area</vt:lpstr>
      <vt:lpstr>Other!Print_Area</vt:lpstr>
    </vt:vector>
  </TitlesOfParts>
  <Company>AECOM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Force Account Cost</dc:title>
  <dc:creator>WisDOT</dc:creator>
  <cp:lastModifiedBy>SPENCER-DOBSON, KEEN</cp:lastModifiedBy>
  <cp:lastPrinted>2019-04-08T16:57:13Z</cp:lastPrinted>
  <dcterms:created xsi:type="dcterms:W3CDTF">2015-01-07T22:01:22Z</dcterms:created>
  <dcterms:modified xsi:type="dcterms:W3CDTF">2020-08-07T17:10:32Z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