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antry\"/>
    </mc:Choice>
  </mc:AlternateContent>
  <bookViews>
    <workbookView xWindow="480" yWindow="312" windowWidth="13980" windowHeight="8640"/>
  </bookViews>
  <sheets>
    <sheet name="copy me" sheetId="1" r:id="rId1"/>
  </sheets>
  <calcPr calcId="152511"/>
</workbook>
</file>

<file path=xl/calcChain.xml><?xml version="1.0" encoding="utf-8"?>
<calcChain xmlns="http://schemas.openxmlformats.org/spreadsheetml/2006/main">
  <c r="K9" i="1" l="1"/>
  <c r="L9" i="1"/>
  <c r="M9" i="1"/>
  <c r="E27" i="1" s="1"/>
  <c r="E29" i="1" s="1"/>
  <c r="K10" i="1"/>
  <c r="L10" i="1"/>
  <c r="M10" i="1"/>
  <c r="K12" i="1"/>
  <c r="L12" i="1" s="1"/>
  <c r="M12" i="1" s="1"/>
  <c r="E30" i="1" s="1"/>
  <c r="K13" i="1"/>
  <c r="L13" i="1"/>
  <c r="M13" i="1" s="1"/>
  <c r="L25" i="1"/>
  <c r="E28" i="1"/>
  <c r="E45" i="1"/>
  <c r="B48" i="1" s="1"/>
  <c r="B49" i="1" s="1"/>
  <c r="E31" i="1" l="1"/>
  <c r="K43" i="1" l="1"/>
  <c r="E34" i="1"/>
  <c r="B38" i="1" s="1"/>
  <c r="K44" i="1" s="1"/>
  <c r="K45" i="1" l="1"/>
  <c r="K51" i="1" s="1"/>
</calcChain>
</file>

<file path=xl/sharedStrings.xml><?xml version="1.0" encoding="utf-8"?>
<sst xmlns="http://schemas.openxmlformats.org/spreadsheetml/2006/main" count="70" uniqueCount="54">
  <si>
    <t>A.C. Worksheet</t>
  </si>
  <si>
    <t>Tons</t>
  </si>
  <si>
    <t>Project No.</t>
  </si>
  <si>
    <t>Plant #</t>
  </si>
  <si>
    <t>Date</t>
  </si>
  <si>
    <t>Comp. By</t>
  </si>
  <si>
    <t>Tank</t>
  </si>
  <si>
    <t>A.C.</t>
  </si>
  <si>
    <t>Chart</t>
  </si>
  <si>
    <t>M</t>
  </si>
  <si>
    <t>Corrected</t>
  </si>
  <si>
    <t>Daily</t>
  </si>
  <si>
    <t>Measurement</t>
  </si>
  <si>
    <t>Temp</t>
  </si>
  <si>
    <t>Gals.</t>
  </si>
  <si>
    <t>Wt/Gal</t>
  </si>
  <si>
    <t>Factor *</t>
  </si>
  <si>
    <t>Gals</t>
  </si>
  <si>
    <t>Start Tank 1</t>
  </si>
  <si>
    <t>in</t>
  </si>
  <si>
    <t>@</t>
  </si>
  <si>
    <t>Start Tank 2</t>
  </si>
  <si>
    <t>End Tank 1</t>
  </si>
  <si>
    <t>End Tank 2</t>
  </si>
  <si>
    <t>Loads of AC received</t>
  </si>
  <si>
    <t>M Factor x Chart Gals = Corrected Gals</t>
  </si>
  <si>
    <t>Corrected Gals x Wt/Gal = Daily lbs</t>
  </si>
  <si>
    <t>Daily lbs/2000 = Daily Tons</t>
  </si>
  <si>
    <t>Received AC =</t>
  </si>
  <si>
    <t>Start AC =</t>
  </si>
  <si>
    <t>T</t>
  </si>
  <si>
    <t>Rap % =</t>
  </si>
  <si>
    <t>Total =</t>
  </si>
  <si>
    <t>% AC in Rap =</t>
  </si>
  <si>
    <t>On hand AC =</t>
  </si>
  <si>
    <t>Used AC =</t>
  </si>
  <si>
    <t>Calculated % A.C. =</t>
  </si>
  <si>
    <t>%</t>
  </si>
  <si>
    <t>Tons Waste (mix) x A.C. % = A.C. Waste</t>
  </si>
  <si>
    <t>Tons A.C. Waste</t>
  </si>
  <si>
    <t>Mix</t>
  </si>
  <si>
    <t>Daily Total</t>
  </si>
  <si>
    <t>Waste</t>
  </si>
  <si>
    <t>Tons To Pay</t>
  </si>
  <si>
    <t xml:space="preserve">Tons </t>
  </si>
  <si>
    <t>Rap AC</t>
  </si>
  <si>
    <t>tons of rap in mix</t>
  </si>
  <si>
    <t>tons of AC in Rap</t>
  </si>
  <si>
    <t>A.C. total including RAP AC=</t>
  </si>
  <si>
    <t>Tons to Pay</t>
  </si>
  <si>
    <t>Specific</t>
  </si>
  <si>
    <t>Gravity</t>
  </si>
  <si>
    <t>* M Factor calculated based on Temperature and Specific Gravity</t>
  </si>
  <si>
    <t>version 2, 4/1/04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</si>
</sst>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6" xfId="0" applyBorder="1"/>
    <xf numFmtId="14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5" xfId="0" applyNumberFormat="1" applyBorder="1"/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2" xfId="0" applyBorder="1"/>
    <xf numFmtId="2" fontId="0" fillId="0" borderId="0" xfId="0" applyNumberFormat="1" applyBorder="1"/>
    <xf numFmtId="9" fontId="0" fillId="0" borderId="0" xfId="0" applyNumberFormat="1" applyBorder="1"/>
    <xf numFmtId="0" fontId="0" fillId="0" borderId="0" xfId="0" quotePrefix="1" applyBorder="1" applyAlignment="1">
      <alignment horizontal="right"/>
    </xf>
    <xf numFmtId="10" fontId="0" fillId="0" borderId="0" xfId="0" applyNumberFormat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2" fontId="0" fillId="0" borderId="6" xfId="0" applyNumberFormat="1" applyBorder="1"/>
    <xf numFmtId="2" fontId="1" fillId="0" borderId="13" xfId="0" applyNumberFormat="1" applyFont="1" applyBorder="1"/>
    <xf numFmtId="0" fontId="1" fillId="0" borderId="0" xfId="0" applyFont="1" applyBorder="1"/>
    <xf numFmtId="2" fontId="0" fillId="0" borderId="0" xfId="0" applyNumberFormat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0" fillId="0" borderId="0" xfId="0" quotePrefix="1" applyFill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Normal="100" workbookViewId="0">
      <selection activeCell="L25" sqref="L25"/>
    </sheetView>
  </sheetViews>
  <sheetFormatPr defaultRowHeight="13.2" x14ac:dyDescent="0.25"/>
  <cols>
    <col min="1" max="1" width="11.33203125" customWidth="1"/>
    <col min="2" max="2" width="6.6640625" customWidth="1"/>
    <col min="3" max="3" width="4.5546875" customWidth="1"/>
    <col min="4" max="4" width="3.5546875" customWidth="1"/>
    <col min="6" max="6" width="2.109375" customWidth="1"/>
    <col min="8" max="8" width="2.5546875" customWidth="1"/>
    <col min="9" max="9" width="8.33203125" customWidth="1"/>
    <col min="10" max="10" width="7.6640625" customWidth="1"/>
    <col min="11" max="11" width="8.6640625" customWidth="1"/>
  </cols>
  <sheetData>
    <row r="1" spans="1:14" x14ac:dyDescent="0.25">
      <c r="A1" s="1"/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4"/>
    </row>
    <row r="2" spans="1:14" x14ac:dyDescent="0.25">
      <c r="A2" s="5"/>
      <c r="B2" s="6"/>
      <c r="C2" s="6"/>
      <c r="D2" s="6"/>
      <c r="E2" s="6"/>
      <c r="F2" s="6"/>
      <c r="G2" s="7" t="s">
        <v>1</v>
      </c>
      <c r="H2" s="6"/>
      <c r="I2" s="6"/>
      <c r="J2" s="6"/>
      <c r="K2" s="8" t="s">
        <v>2</v>
      </c>
      <c r="L2" s="9"/>
      <c r="M2" s="10"/>
    </row>
    <row r="3" spans="1:14" x14ac:dyDescent="0.25">
      <c r="A3" s="5"/>
      <c r="B3" s="11" t="s">
        <v>3</v>
      </c>
      <c r="C3" s="12"/>
      <c r="D3" s="6"/>
      <c r="E3" s="6"/>
      <c r="F3" s="6"/>
      <c r="G3" s="6"/>
      <c r="H3" s="6"/>
      <c r="I3" s="6"/>
      <c r="J3" s="6"/>
      <c r="K3" s="8" t="s">
        <v>4</v>
      </c>
      <c r="L3" s="13"/>
      <c r="M3" s="10"/>
    </row>
    <row r="4" spans="1:14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8" t="s">
        <v>5</v>
      </c>
      <c r="L4" s="6"/>
      <c r="M4" s="10"/>
    </row>
    <row r="5" spans="1:14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</row>
    <row r="6" spans="1:14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</row>
    <row r="7" spans="1:14" x14ac:dyDescent="0.25">
      <c r="A7" s="14"/>
      <c r="B7" s="7" t="s">
        <v>6</v>
      </c>
      <c r="C7" s="7"/>
      <c r="D7" s="7"/>
      <c r="E7" s="7" t="s">
        <v>7</v>
      </c>
      <c r="F7" s="7"/>
      <c r="G7" s="7" t="s">
        <v>8</v>
      </c>
      <c r="H7" s="7"/>
      <c r="I7" s="7"/>
      <c r="J7" s="7" t="s">
        <v>50</v>
      </c>
      <c r="K7" s="7" t="s">
        <v>9</v>
      </c>
      <c r="L7" s="7" t="s">
        <v>10</v>
      </c>
      <c r="M7" s="15" t="s">
        <v>11</v>
      </c>
      <c r="N7" s="16"/>
    </row>
    <row r="8" spans="1:14" x14ac:dyDescent="0.25">
      <c r="A8" s="14"/>
      <c r="B8" s="7" t="s">
        <v>12</v>
      </c>
      <c r="C8" s="7"/>
      <c r="D8" s="7"/>
      <c r="E8" s="7" t="s">
        <v>13</v>
      </c>
      <c r="F8" s="7"/>
      <c r="G8" s="7" t="s">
        <v>14</v>
      </c>
      <c r="H8" s="7"/>
      <c r="I8" s="7" t="s">
        <v>15</v>
      </c>
      <c r="J8" s="7" t="s">
        <v>51</v>
      </c>
      <c r="K8" s="7" t="s">
        <v>16</v>
      </c>
      <c r="L8" s="7" t="s">
        <v>17</v>
      </c>
      <c r="M8" s="15" t="s">
        <v>1</v>
      </c>
      <c r="N8" s="16"/>
    </row>
    <row r="9" spans="1:14" x14ac:dyDescent="0.25">
      <c r="A9" s="5" t="s">
        <v>18</v>
      </c>
      <c r="B9" s="12"/>
      <c r="C9" s="6" t="s">
        <v>19</v>
      </c>
      <c r="D9" s="6" t="s">
        <v>20</v>
      </c>
      <c r="E9" s="12"/>
      <c r="F9" s="6"/>
      <c r="G9" s="12"/>
      <c r="H9" s="6"/>
      <c r="I9" s="12"/>
      <c r="J9" s="40"/>
      <c r="K9" s="6">
        <f>IF(J9&gt;0,IF(J9&gt;0.966,(1.021-(0.00035*E9)),(1.246-(0.00041*E9))),0)</f>
        <v>0</v>
      </c>
      <c r="L9" s="6">
        <f>G9*K9</f>
        <v>0</v>
      </c>
      <c r="M9" s="17">
        <f>(L9*I9)/2000</f>
        <v>0</v>
      </c>
    </row>
    <row r="10" spans="1:14" x14ac:dyDescent="0.25">
      <c r="A10" s="5" t="s">
        <v>21</v>
      </c>
      <c r="B10" s="6"/>
      <c r="C10" s="6" t="s">
        <v>19</v>
      </c>
      <c r="D10" s="6" t="s">
        <v>20</v>
      </c>
      <c r="E10" s="6"/>
      <c r="F10" s="6"/>
      <c r="G10" s="6"/>
      <c r="H10" s="6"/>
      <c r="I10" s="6"/>
      <c r="J10" s="7"/>
      <c r="K10" s="6">
        <f>IF(J10&gt;0,IF(J10&gt;0.966,(1.021-(0.00035*E10)),(1.246-(0.00041*E10))),0)</f>
        <v>0</v>
      </c>
      <c r="L10" s="6">
        <f>G10*K10</f>
        <v>0</v>
      </c>
      <c r="M10" s="17">
        <f>(L10*I10)/2000</f>
        <v>0</v>
      </c>
    </row>
    <row r="11" spans="1:14" x14ac:dyDescent="0.25">
      <c r="A11" s="5"/>
      <c r="B11" s="6"/>
      <c r="C11" s="6"/>
      <c r="D11" s="6"/>
      <c r="E11" s="6"/>
      <c r="F11" s="6"/>
      <c r="G11" s="6"/>
      <c r="H11" s="6"/>
      <c r="I11" s="6"/>
      <c r="J11" s="7"/>
      <c r="K11" s="6"/>
      <c r="L11" s="6"/>
      <c r="M11" s="17"/>
    </row>
    <row r="12" spans="1:14" x14ac:dyDescent="0.25">
      <c r="A12" s="5" t="s">
        <v>22</v>
      </c>
      <c r="B12" s="12"/>
      <c r="C12" s="6" t="s">
        <v>19</v>
      </c>
      <c r="D12" s="6" t="s">
        <v>20</v>
      </c>
      <c r="E12" s="12"/>
      <c r="F12" s="6"/>
      <c r="G12" s="12"/>
      <c r="H12" s="6"/>
      <c r="I12" s="12"/>
      <c r="J12" s="7"/>
      <c r="K12" s="6">
        <f>IF(J12&gt;0,IF(J12&gt;0.966,(1.021-(0.00035*E12)),(1.246-(0.00041*E12))),0)</f>
        <v>0</v>
      </c>
      <c r="L12" s="6">
        <f>G12*K12</f>
        <v>0</v>
      </c>
      <c r="M12" s="17">
        <f>(L12*I12)/2000</f>
        <v>0</v>
      </c>
    </row>
    <row r="13" spans="1:14" x14ac:dyDescent="0.25">
      <c r="A13" s="5" t="s">
        <v>23</v>
      </c>
      <c r="B13" s="18"/>
      <c r="C13" s="6" t="s">
        <v>19</v>
      </c>
      <c r="D13" s="6" t="s">
        <v>20</v>
      </c>
      <c r="E13" s="18"/>
      <c r="F13" s="6"/>
      <c r="G13" s="18"/>
      <c r="H13" s="6"/>
      <c r="I13" s="18"/>
      <c r="J13" s="7"/>
      <c r="K13" s="6">
        <f>IF(J13&gt;0,IF(J13&gt;0.966,(1.021-(0.00035*E13)),(1.246-(0.00041*E13))),0)</f>
        <v>0</v>
      </c>
      <c r="L13" s="6">
        <f>G13*K13</f>
        <v>0</v>
      </c>
      <c r="M13" s="17">
        <f>(L13*I13)/2000</f>
        <v>0</v>
      </c>
    </row>
    <row r="14" spans="1:14" x14ac:dyDescent="0.25">
      <c r="A14" s="5"/>
      <c r="B14" s="18"/>
      <c r="C14" s="6"/>
      <c r="D14" s="6"/>
      <c r="E14" s="18"/>
      <c r="F14" s="6"/>
      <c r="G14" s="18"/>
      <c r="H14" s="6"/>
      <c r="I14" s="18"/>
      <c r="J14" s="7"/>
      <c r="K14" s="6"/>
      <c r="L14" s="6"/>
      <c r="M14" s="17"/>
    </row>
    <row r="15" spans="1:14" x14ac:dyDescent="0.25">
      <c r="A15" s="5"/>
      <c r="B15" s="39" t="s">
        <v>52</v>
      </c>
      <c r="C15" s="6"/>
      <c r="D15" s="6"/>
      <c r="E15" s="18"/>
      <c r="F15" s="6"/>
      <c r="G15" s="18"/>
      <c r="H15" s="6"/>
      <c r="I15" s="18"/>
      <c r="J15" s="7"/>
      <c r="K15" s="6"/>
      <c r="L15" s="6"/>
      <c r="M15" s="17"/>
    </row>
    <row r="16" spans="1:14" x14ac:dyDescent="0.25">
      <c r="A16" s="5"/>
      <c r="B16" s="39"/>
      <c r="C16" s="6"/>
      <c r="D16" s="6"/>
      <c r="E16" s="6"/>
      <c r="F16" s="6"/>
      <c r="G16" s="6"/>
      <c r="H16" s="12"/>
      <c r="I16" s="12"/>
      <c r="J16" s="12"/>
      <c r="K16" s="12"/>
      <c r="L16" s="12"/>
      <c r="M16" s="19"/>
    </row>
    <row r="17" spans="1:13" x14ac:dyDescent="0.25">
      <c r="A17" s="5"/>
      <c r="B17" s="6"/>
      <c r="C17" s="6"/>
      <c r="D17" s="6"/>
      <c r="E17" s="6"/>
      <c r="F17" s="6"/>
      <c r="G17" s="6"/>
      <c r="H17" s="20"/>
      <c r="I17" s="6" t="s">
        <v>24</v>
      </c>
      <c r="J17" s="6"/>
      <c r="M17" s="10"/>
    </row>
    <row r="18" spans="1:13" x14ac:dyDescent="0.25">
      <c r="A18" s="5"/>
      <c r="B18" s="6" t="s">
        <v>25</v>
      </c>
      <c r="C18" s="6"/>
      <c r="D18" s="6"/>
      <c r="E18" s="6"/>
      <c r="F18" s="6"/>
      <c r="G18" s="6"/>
      <c r="H18" s="20">
        <v>1</v>
      </c>
      <c r="I18" s="6"/>
      <c r="J18" s="6">
        <v>8</v>
      </c>
      <c r="K18" s="6"/>
      <c r="L18" s="6"/>
      <c r="M18" s="10"/>
    </row>
    <row r="19" spans="1:13" x14ac:dyDescent="0.25">
      <c r="A19" s="5"/>
      <c r="B19" s="6"/>
      <c r="C19" s="6"/>
      <c r="D19" s="6"/>
      <c r="E19" s="6"/>
      <c r="F19" s="6"/>
      <c r="G19" s="6"/>
      <c r="H19" s="20">
        <v>2</v>
      </c>
      <c r="I19" s="6"/>
      <c r="J19" s="6">
        <v>9</v>
      </c>
      <c r="K19" s="6"/>
      <c r="L19" s="6"/>
      <c r="M19" s="10"/>
    </row>
    <row r="20" spans="1:13" x14ac:dyDescent="0.25">
      <c r="A20" s="5"/>
      <c r="B20" s="6" t="s">
        <v>26</v>
      </c>
      <c r="C20" s="6"/>
      <c r="D20" s="6"/>
      <c r="E20" s="6"/>
      <c r="F20" s="6"/>
      <c r="G20" s="6"/>
      <c r="H20" s="20">
        <v>3</v>
      </c>
      <c r="I20" s="6"/>
      <c r="J20" s="6">
        <v>10</v>
      </c>
      <c r="K20" s="6"/>
      <c r="L20" s="6"/>
      <c r="M20" s="10"/>
    </row>
    <row r="21" spans="1:13" x14ac:dyDescent="0.25">
      <c r="A21" s="5"/>
      <c r="B21" s="6"/>
      <c r="C21" s="6"/>
      <c r="D21" s="6"/>
      <c r="E21" s="6"/>
      <c r="F21" s="6"/>
      <c r="G21" s="6"/>
      <c r="H21" s="21">
        <v>4</v>
      </c>
      <c r="I21" s="6"/>
      <c r="J21" s="18">
        <v>11</v>
      </c>
      <c r="K21" s="6"/>
      <c r="L21" s="6"/>
      <c r="M21" s="10"/>
    </row>
    <row r="22" spans="1:13" x14ac:dyDescent="0.25">
      <c r="A22" s="5"/>
      <c r="B22" s="6" t="s">
        <v>27</v>
      </c>
      <c r="C22" s="6"/>
      <c r="D22" s="6"/>
      <c r="E22" s="6"/>
      <c r="F22" s="6"/>
      <c r="G22" s="6"/>
      <c r="H22" s="21">
        <v>5</v>
      </c>
      <c r="I22" s="6"/>
      <c r="J22" s="18">
        <v>12</v>
      </c>
      <c r="K22" s="6"/>
      <c r="L22" s="6"/>
      <c r="M22" s="10"/>
    </row>
    <row r="23" spans="1:13" x14ac:dyDescent="0.25">
      <c r="A23" s="5"/>
      <c r="B23" s="6"/>
      <c r="C23" s="6"/>
      <c r="D23" s="6"/>
      <c r="E23" s="6"/>
      <c r="F23" s="6"/>
      <c r="G23" s="6"/>
      <c r="H23" s="21">
        <v>6</v>
      </c>
      <c r="I23" s="6"/>
      <c r="J23" s="18">
        <v>13</v>
      </c>
      <c r="K23" s="6"/>
      <c r="L23" s="6"/>
      <c r="M23" s="10"/>
    </row>
    <row r="24" spans="1:13" x14ac:dyDescent="0.25">
      <c r="A24" s="5"/>
      <c r="B24" s="6"/>
      <c r="C24" s="6"/>
      <c r="D24" s="6"/>
      <c r="E24" s="6"/>
      <c r="F24" s="6"/>
      <c r="G24" s="6"/>
      <c r="H24" s="21">
        <v>7</v>
      </c>
      <c r="I24" s="6"/>
      <c r="J24" s="18">
        <v>14</v>
      </c>
      <c r="K24" s="6"/>
      <c r="L24" s="6"/>
      <c r="M24" s="10"/>
    </row>
    <row r="25" spans="1:13" ht="13.8" thickBot="1" x14ac:dyDescent="0.3">
      <c r="A25" s="22"/>
      <c r="B25" s="23"/>
      <c r="C25" s="23"/>
      <c r="D25" s="23"/>
      <c r="E25" s="23"/>
      <c r="F25" s="23"/>
      <c r="G25" s="23"/>
      <c r="H25" s="24"/>
      <c r="I25" s="23"/>
      <c r="J25" s="23"/>
      <c r="K25" s="25" t="s">
        <v>28</v>
      </c>
      <c r="L25" s="23">
        <f>SUM(I18:I24)+SUM(K18:K24)</f>
        <v>0</v>
      </c>
      <c r="M25" s="26" t="s">
        <v>1</v>
      </c>
    </row>
    <row r="26" spans="1:13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"/>
    </row>
    <row r="27" spans="1:13" x14ac:dyDescent="0.25">
      <c r="A27" s="5"/>
      <c r="B27" s="6"/>
      <c r="C27" s="6"/>
      <c r="D27" s="8" t="s">
        <v>29</v>
      </c>
      <c r="E27" s="27">
        <f>M9+M10</f>
        <v>0</v>
      </c>
      <c r="F27" s="6" t="s">
        <v>30</v>
      </c>
      <c r="G27" s="6"/>
      <c r="H27" s="6"/>
      <c r="I27" s="6"/>
      <c r="J27" s="6"/>
      <c r="K27" s="6"/>
      <c r="L27" s="6"/>
      <c r="M27" s="10"/>
    </row>
    <row r="28" spans="1:13" x14ac:dyDescent="0.25">
      <c r="A28" s="5"/>
      <c r="B28" s="6"/>
      <c r="C28" s="6"/>
      <c r="D28" s="8" t="s">
        <v>28</v>
      </c>
      <c r="E28" s="27">
        <f>L25</f>
        <v>0</v>
      </c>
      <c r="F28" s="6" t="s">
        <v>30</v>
      </c>
      <c r="G28" s="6"/>
      <c r="H28" s="6"/>
      <c r="I28" s="6"/>
      <c r="J28" s="6"/>
      <c r="K28" s="8" t="s">
        <v>31</v>
      </c>
      <c r="L28" s="28">
        <v>0</v>
      </c>
      <c r="M28" s="10"/>
    </row>
    <row r="29" spans="1:13" x14ac:dyDescent="0.25">
      <c r="A29" s="5"/>
      <c r="B29" s="6"/>
      <c r="C29" s="6"/>
      <c r="D29" s="8" t="s">
        <v>32</v>
      </c>
      <c r="E29" s="27">
        <f>E27+E28</f>
        <v>0</v>
      </c>
      <c r="F29" s="6" t="s">
        <v>30</v>
      </c>
      <c r="G29" s="6"/>
      <c r="H29" s="6"/>
      <c r="I29" s="6"/>
      <c r="J29" s="6"/>
      <c r="K29" s="29" t="s">
        <v>33</v>
      </c>
      <c r="L29" s="30">
        <v>0</v>
      </c>
      <c r="M29" s="10"/>
    </row>
    <row r="30" spans="1:13" x14ac:dyDescent="0.25">
      <c r="A30" s="5"/>
      <c r="B30" s="6"/>
      <c r="C30" s="6"/>
      <c r="D30" s="8" t="s">
        <v>34</v>
      </c>
      <c r="E30" s="27">
        <f>M12+M13</f>
        <v>0</v>
      </c>
      <c r="F30" s="6" t="s">
        <v>30</v>
      </c>
      <c r="G30" s="6"/>
      <c r="H30" s="6"/>
      <c r="I30" s="6"/>
      <c r="J30" s="6"/>
      <c r="K30" s="6"/>
      <c r="L30" s="6"/>
      <c r="M30" s="10"/>
    </row>
    <row r="31" spans="1:13" x14ac:dyDescent="0.25">
      <c r="A31" s="5"/>
      <c r="B31" s="6"/>
      <c r="C31" s="6"/>
      <c r="D31" s="8" t="s">
        <v>35</v>
      </c>
      <c r="E31" s="27">
        <f>E29-E30</f>
        <v>0</v>
      </c>
      <c r="F31" s="6" t="s">
        <v>30</v>
      </c>
      <c r="G31" s="6"/>
      <c r="H31" s="6"/>
      <c r="I31" s="6"/>
      <c r="J31" s="6"/>
      <c r="K31" s="6"/>
      <c r="L31" s="6"/>
      <c r="M31" s="10"/>
    </row>
    <row r="32" spans="1:13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x14ac:dyDescent="0.25">
      <c r="A34" s="5"/>
      <c r="B34" s="6"/>
      <c r="C34" s="6"/>
      <c r="D34" s="8" t="s">
        <v>36</v>
      </c>
      <c r="E34" s="6" t="e">
        <f>E31/E43*100</f>
        <v>#DIV/0!</v>
      </c>
      <c r="F34" s="6" t="s">
        <v>37</v>
      </c>
      <c r="G34" s="6"/>
      <c r="H34" s="6"/>
      <c r="I34" s="6"/>
      <c r="J34" s="6"/>
      <c r="K34" s="6"/>
      <c r="L34" s="6"/>
      <c r="M34" s="10"/>
    </row>
    <row r="35" spans="1:13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x14ac:dyDescent="0.25">
      <c r="A36" s="5"/>
      <c r="B36" s="6" t="s">
        <v>38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x14ac:dyDescent="0.25">
      <c r="A38" s="5"/>
      <c r="B38" s="31" t="e">
        <f>E44*(E34/100)</f>
        <v>#DIV/0!</v>
      </c>
      <c r="C38" s="6" t="s">
        <v>39</v>
      </c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x14ac:dyDescent="0.25">
      <c r="A42" s="5"/>
      <c r="B42" s="6"/>
      <c r="C42" s="6"/>
      <c r="D42" s="6"/>
      <c r="E42" s="32" t="s">
        <v>40</v>
      </c>
      <c r="F42" s="6"/>
      <c r="G42" s="6"/>
      <c r="H42" s="6"/>
      <c r="I42" s="6"/>
      <c r="J42" s="6"/>
      <c r="K42" s="32" t="s">
        <v>7</v>
      </c>
      <c r="L42" s="6"/>
      <c r="M42" s="10"/>
    </row>
    <row r="43" spans="1:13" x14ac:dyDescent="0.25">
      <c r="A43" s="5"/>
      <c r="B43" s="6"/>
      <c r="C43" s="6"/>
      <c r="D43" s="6"/>
      <c r="E43" s="27"/>
      <c r="F43" s="6" t="s">
        <v>41</v>
      </c>
      <c r="G43" s="6"/>
      <c r="H43" s="6"/>
      <c r="I43" s="6"/>
      <c r="J43" s="6"/>
      <c r="K43" s="27">
        <f>SUM(E31)</f>
        <v>0</v>
      </c>
      <c r="L43" s="6" t="s">
        <v>41</v>
      </c>
      <c r="M43" s="10"/>
    </row>
    <row r="44" spans="1:13" x14ac:dyDescent="0.25">
      <c r="A44" s="5"/>
      <c r="B44" s="6"/>
      <c r="C44" s="6"/>
      <c r="D44" s="6"/>
      <c r="E44" s="33"/>
      <c r="F44" s="6" t="s">
        <v>42</v>
      </c>
      <c r="G44" s="6"/>
      <c r="H44" s="6"/>
      <c r="I44" s="6"/>
      <c r="J44" s="6"/>
      <c r="K44" s="33" t="e">
        <f>SUM(B38)</f>
        <v>#DIV/0!</v>
      </c>
      <c r="L44" s="6" t="s">
        <v>42</v>
      </c>
      <c r="M44" s="10"/>
    </row>
    <row r="45" spans="1:13" ht="13.8" thickBot="1" x14ac:dyDescent="0.3">
      <c r="A45" s="5"/>
      <c r="B45" s="6"/>
      <c r="C45" s="6"/>
      <c r="D45" s="6"/>
      <c r="E45" s="34">
        <f>E43-E44</f>
        <v>0</v>
      </c>
      <c r="F45" s="35" t="s">
        <v>43</v>
      </c>
      <c r="G45" s="6"/>
      <c r="H45" s="6"/>
      <c r="I45" s="6"/>
      <c r="J45" s="6"/>
      <c r="K45" s="34" t="e">
        <f>K43-K44</f>
        <v>#DIV/0!</v>
      </c>
      <c r="L45" s="35" t="s">
        <v>44</v>
      </c>
      <c r="M45" s="10"/>
    </row>
    <row r="46" spans="1:13" ht="13.8" thickTop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27"/>
      <c r="L46" s="6"/>
      <c r="M46" s="10"/>
    </row>
    <row r="47" spans="1:13" x14ac:dyDescent="0.25">
      <c r="A47" s="5"/>
      <c r="B47" s="32" t="s">
        <v>45</v>
      </c>
      <c r="C47" s="6"/>
      <c r="D47" s="6"/>
      <c r="E47" s="6"/>
      <c r="F47" s="6"/>
      <c r="G47" s="6"/>
      <c r="H47" s="6"/>
      <c r="I47" s="6"/>
      <c r="J47" s="6"/>
      <c r="K47" s="27"/>
      <c r="L47" s="6"/>
      <c r="M47" s="10"/>
    </row>
    <row r="48" spans="1:13" x14ac:dyDescent="0.25">
      <c r="A48" s="5"/>
      <c r="B48" s="27">
        <f>E45*L28</f>
        <v>0</v>
      </c>
      <c r="C48" s="35" t="s">
        <v>46</v>
      </c>
      <c r="D48" s="6"/>
      <c r="E48" s="6"/>
      <c r="F48" s="6"/>
      <c r="G48" s="6"/>
      <c r="H48" s="6"/>
      <c r="K48" s="36"/>
      <c r="M48" s="10"/>
    </row>
    <row r="49" spans="1:13" ht="13.8" thickBot="1" x14ac:dyDescent="0.3">
      <c r="A49" s="5"/>
      <c r="B49" s="34">
        <f>B48*L29</f>
        <v>0</v>
      </c>
      <c r="C49" s="35" t="s">
        <v>47</v>
      </c>
      <c r="D49" s="6"/>
      <c r="E49" s="6"/>
      <c r="F49" s="6"/>
      <c r="G49" s="6"/>
      <c r="H49" s="6"/>
      <c r="I49" s="6"/>
      <c r="J49" s="6"/>
      <c r="K49" s="27"/>
      <c r="L49" s="6"/>
      <c r="M49" s="10"/>
    </row>
    <row r="50" spans="1:13" ht="13.8" thickTop="1" x14ac:dyDescent="0.25">
      <c r="A50" s="5"/>
      <c r="B50" s="6"/>
      <c r="C50" s="6"/>
      <c r="D50" s="6"/>
      <c r="E50" s="6"/>
      <c r="F50" s="6"/>
      <c r="G50" s="6"/>
      <c r="H50" s="6"/>
      <c r="K50" s="36"/>
      <c r="M50" s="10"/>
    </row>
    <row r="51" spans="1:13" ht="13.8" thickBot="1" x14ac:dyDescent="0.3">
      <c r="A51" s="5"/>
      <c r="B51" s="6"/>
      <c r="C51" s="6"/>
      <c r="D51" s="6"/>
      <c r="E51" s="6"/>
      <c r="F51" s="6"/>
      <c r="G51" s="6"/>
      <c r="H51" s="6"/>
      <c r="I51" s="6"/>
      <c r="J51" s="37" t="s">
        <v>48</v>
      </c>
      <c r="K51" s="34" t="e">
        <f>K45+B49</f>
        <v>#DIV/0!</v>
      </c>
      <c r="L51" s="38" t="s">
        <v>49</v>
      </c>
      <c r="M51" s="10"/>
    </row>
    <row r="52" spans="1:13" ht="14.4" thickTop="1" thickBot="1" x14ac:dyDescent="0.3">
      <c r="A52" s="22" t="s">
        <v>53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6"/>
    </row>
  </sheetData>
  <phoneticPr fontId="0" type="noConversion"/>
  <pageMargins left="0.75" right="0.75" top="1" bottom="1" header="0.5" footer="0.5"/>
  <pageSetup scale="98" orientation="portrait" r:id="rId1"/>
  <headerFooter alignWithMargins="0">
    <oddFooter>&amp;LACWorksheetsWithRap.xlsx&amp;RRev 11/11/2009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copy me</vt:lpstr>
    </vt:vector>
  </TitlesOfParts>
  <Company>Wisconsin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DOTR7M</dc:creator>
  <cp:lastModifiedBy>dotjlo</cp:lastModifiedBy>
  <cp:lastPrinted>2009-11-11T15:36:18Z</cp:lastPrinted>
  <dcterms:created xsi:type="dcterms:W3CDTF">2002-01-04T20:34:59Z</dcterms:created>
  <dcterms:modified xsi:type="dcterms:W3CDTF">2016-02-17T15:48:53Z</dcterms:modified>
</cp:coreProperties>
</file>